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ions\Desktop\"/>
    </mc:Choice>
  </mc:AlternateContent>
  <bookViews>
    <workbookView xWindow="120" yWindow="45" windowWidth="18975" windowHeight="8130"/>
  </bookViews>
  <sheets>
    <sheet name="สรุปโครงการ" sheetId="6" r:id="rId1"/>
    <sheet name="พัฒนาคน" sheetId="1" r:id="rId2"/>
    <sheet name="สิ่งแวดล้อม" sheetId="2" r:id="rId3"/>
    <sheet name="กิจการบ้านเมืองที่ดี" sheetId="3" r:id="rId4"/>
    <sheet name="นโยบาย" sheetId="4" r:id="rId5"/>
    <sheet name="จำนวนครุภัณฑ์" sheetId="5" r:id="rId6"/>
  </sheets>
  <calcPr calcId="152511"/>
</workbook>
</file>

<file path=xl/calcChain.xml><?xml version="1.0" encoding="utf-8"?>
<calcChain xmlns="http://schemas.openxmlformats.org/spreadsheetml/2006/main">
  <c r="G24" i="6" l="1"/>
  <c r="G25" i="6" s="1"/>
  <c r="G17" i="6"/>
  <c r="C17" i="6"/>
  <c r="E105" i="5"/>
  <c r="E51" i="3"/>
  <c r="E268" i="1"/>
  <c r="E133" i="1"/>
  <c r="E213" i="1"/>
  <c r="E26" i="1"/>
  <c r="E322" i="1"/>
  <c r="E79" i="1"/>
</calcChain>
</file>

<file path=xl/sharedStrings.xml><?xml version="1.0" encoding="utf-8"?>
<sst xmlns="http://schemas.openxmlformats.org/spreadsheetml/2006/main" count="1020" uniqueCount="379">
  <si>
    <t>แบบ ผด.02</t>
  </si>
  <si>
    <t>บัญชีจำนวนโครงการพัฒนาท้องถิ่น กิจกรรมและงบประมาณ</t>
  </si>
  <si>
    <t>เทศบาลตำบลมะกอกเหนือ</t>
  </si>
  <si>
    <t xml:space="preserve">  1.1 แผนงานงบกลาง</t>
  </si>
  <si>
    <t>ที่</t>
  </si>
  <si>
    <t>โครงการ</t>
  </si>
  <si>
    <t>รายละเอียดของกิจกรรมที่</t>
  </si>
  <si>
    <t>เกิดขึ้นจากโครงการ</t>
  </si>
  <si>
    <t xml:space="preserve">งบประมาณ </t>
  </si>
  <si>
    <t>(บาท)</t>
  </si>
  <si>
    <t>สถานที่ดำเนินการ</t>
  </si>
  <si>
    <t>หน่วยงานรับ</t>
  </si>
  <si>
    <t>รับผิดชอบหลัก</t>
  </si>
  <si>
    <t>พ.ศ.2560</t>
  </si>
  <si>
    <t>ต.ค</t>
  </si>
  <si>
    <t>พ.ย.</t>
  </si>
  <si>
    <t>ธ.ค.</t>
  </si>
  <si>
    <t>พ.ศ.2561</t>
  </si>
  <si>
    <t>ม.ค.</t>
  </si>
  <si>
    <t>ก.พ.</t>
  </si>
  <si>
    <t>มี.ค.</t>
  </si>
  <si>
    <t>เม.ย</t>
  </si>
  <si>
    <t>พ.ค.</t>
  </si>
  <si>
    <t>ส.ค.</t>
  </si>
  <si>
    <t>สนับสนุนกองทุนหลัก</t>
  </si>
  <si>
    <t>สุขภาพระดับท้องถิ่น</t>
  </si>
  <si>
    <t>สาธารณสุขฯ</t>
  </si>
  <si>
    <t>มิ.ย.</t>
  </si>
  <si>
    <t>ให้สวัสดิการและสงเคราะห์</t>
  </si>
  <si>
    <t>ผู้ป่วยเอดส์</t>
  </si>
  <si>
    <t>จ่ายเบี้ยยังชีพคนพิการ</t>
  </si>
  <si>
    <t>พิการ คนละ 800 บาท</t>
  </si>
  <si>
    <t>ประกันสุขภาพ</t>
  </si>
  <si>
    <t>จ่ายเบี้ยยังชีพผู้สูงอายุ</t>
  </si>
  <si>
    <t>ที่มีอายุครบ 60 ปีขึ้นไป ตาม</t>
  </si>
  <si>
    <t>ขั้นบันได</t>
  </si>
  <si>
    <t>รวม</t>
  </si>
  <si>
    <t>จัดกิจกรรมงานราชพิธี</t>
  </si>
  <si>
    <t>สำนักปลัด</t>
  </si>
  <si>
    <t>จัดกิจกรรม อปพร.</t>
  </si>
  <si>
    <t>งานป้องกันฯ</t>
  </si>
  <si>
    <t>ก.ค.</t>
  </si>
  <si>
    <t>ก.ย.</t>
  </si>
  <si>
    <t>เทศกาลต่างๆ</t>
  </si>
  <si>
    <t>ในช่วงเทศกาลวันสงกรานต์</t>
  </si>
  <si>
    <t>และช่วงปีใหม่</t>
  </si>
  <si>
    <t>อุดหนุนอาหารกลางวัน</t>
  </si>
  <si>
    <t>ให้ รร.วัดเขาทอง</t>
  </si>
  <si>
    <t>20 บ. จำนวน 200 วัน</t>
  </si>
  <si>
    <t>รร.วัดเขาทอง</t>
  </si>
  <si>
    <t>กองการศึกษา</t>
  </si>
  <si>
    <t>ปากคลอง</t>
  </si>
  <si>
    <t>ศพด.บ้านปากคลอง</t>
  </si>
  <si>
    <t>จัดซื้ออาหารเสริม (นม)</t>
  </si>
  <si>
    <t>ให้กับ ศพด.บ้านปากคลอง</t>
  </si>
  <si>
    <t>7.37 จำนวน 260 วัน</t>
  </si>
  <si>
    <t>จำนวน 260 วัน</t>
  </si>
  <si>
    <t>20 บ. จำนวน 245 วัน</t>
  </si>
  <si>
    <t>กิจกรรมเรียนรู้สู่โลกกว้าง</t>
  </si>
  <si>
    <t>นักเรียนใน ศพด.บ้านปาก</t>
  </si>
  <si>
    <t>คลอง</t>
  </si>
  <si>
    <t>สถานที่สำคัญของจังหวัด</t>
  </si>
  <si>
    <t>พัทลุงและใกล้เคียง</t>
  </si>
  <si>
    <t>กิจกรรมปิดภาคเรียน</t>
  </si>
  <si>
    <t>นักเรียนใน ศพด.</t>
  </si>
  <si>
    <t>เทศบาล</t>
  </si>
  <si>
    <t>ป้องกันและควบคุมโรค</t>
  </si>
  <si>
    <t>พิษสุนัขบ้า</t>
  </si>
  <si>
    <t>ฉีดวัคซีนป้องกันโรคพิษ</t>
  </si>
  <si>
    <t>สุนัขบ้าให้แก่สุนัขและแมว</t>
  </si>
  <si>
    <t>รณรงค์ล้างส้วมพร้อมกัน</t>
  </si>
  <si>
    <t>วันสงกรานต์</t>
  </si>
  <si>
    <t>ส้วมสาธารณะในเขต</t>
  </si>
  <si>
    <t>ศูนย์พัฒนาครอบครัวใน</t>
  </si>
  <si>
    <t>ชุมชน</t>
  </si>
  <si>
    <t>เกี่ยวกับความสัมพันธ์ของ</t>
  </si>
  <si>
    <t>สถาบันครอบครัว</t>
  </si>
  <si>
    <t>กิจกรรมเพื่อชีวิตสดใส</t>
  </si>
  <si>
    <t>วัยผู้สูงอายุ</t>
  </si>
  <si>
    <t>งานกีฬาคนพิการ</t>
  </si>
  <si>
    <t>คนพิการ</t>
  </si>
  <si>
    <t>กิจกรรมงานปีใหม่คน</t>
  </si>
  <si>
    <t>พิการ</t>
  </si>
  <si>
    <t>อบรมคณะกรรมการชุมชน</t>
  </si>
  <si>
    <t>เฉลิมพระเกียรติ</t>
  </si>
  <si>
    <t>ทต.มะกอกเหนือ</t>
  </si>
  <si>
    <t>วันเด็กแห่งชาติ</t>
  </si>
  <si>
    <t>โดยจัดให้มีการแสดงบนเวที</t>
  </si>
  <si>
    <t>ตลอดจนซุ้มสื่อสร้างสรรค์</t>
  </si>
  <si>
    <t>แข่งขันกีฬาชุมชนสัมพันธ์</t>
  </si>
  <si>
    <t>ต้านยาเสพติด</t>
  </si>
  <si>
    <t>ให้มีการแข่งขันกีฬาพื้นบ้าน</t>
  </si>
  <si>
    <t>สวนสาธารณะเฉลิมพระ</t>
  </si>
  <si>
    <t>เกียรติ ร.9</t>
  </si>
  <si>
    <t>แข่งขันกีฬาระหว่าง</t>
  </si>
  <si>
    <t>ศูนย์พัฒนาเด็กเล็ก</t>
  </si>
  <si>
    <t>ศูนย์พัฒนาเด็กเล็ก จำนวน 5</t>
  </si>
  <si>
    <t>ศพด.</t>
  </si>
  <si>
    <t>งานส่งท้ายปีเก่า ต้อนรับ</t>
  </si>
  <si>
    <t>ปีใหม่</t>
  </si>
  <si>
    <t>เวที ,การแลกของขวัญ</t>
  </si>
  <si>
    <t>วันกตัญญู</t>
  </si>
  <si>
    <t>จากผู้สูงอายุ และสรงน้ำพระ</t>
  </si>
  <si>
    <t>ตักบาตรเทโว</t>
  </si>
  <si>
    <t>เนื่องในวันออกพรรษา</t>
  </si>
  <si>
    <t>วัดภูเขาทอง</t>
  </si>
  <si>
    <t>จัดงานหล่อเทียนพรรษา</t>
  </si>
  <si>
    <t>และถวายผ้าอาบน้ำฝน</t>
  </si>
  <si>
    <t>พรรษาและประกวดการ</t>
  </si>
  <si>
    <t>สลักเทียนพรรษา พร้อมทั้ง</t>
  </si>
  <si>
    <t>จัดขบวนแห่เทียนพรรษา</t>
  </si>
  <si>
    <t>ไปวัดภายในเขตเทศบาล</t>
  </si>
  <si>
    <t>2.ยุทธศาสตร์  การพัฒนาด้านการบริหารจัดการและการอนุรักษ์ทรัพยากรธรรมชาติและสิ่งแวดล้อม</t>
  </si>
  <si>
    <t>ค่ายเยาวชนรักษ์สิ่งแวด</t>
  </si>
  <si>
    <t>ล้อม</t>
  </si>
  <si>
    <t>ลด คัดแยก ใช้ประโยชน์</t>
  </si>
  <si>
    <t>จากขยะ</t>
  </si>
  <si>
    <t xml:space="preserve">   แผนงานบริหารงานทั่วไป</t>
  </si>
  <si>
    <t>ฝึกอบรมบุคลากรของ</t>
  </si>
  <si>
    <t>จัดเวทีประชาคมเพื่อการจัด</t>
  </si>
  <si>
    <t>ทำแผนชุมชนและแผน</t>
  </si>
  <si>
    <t>พัฒนาท้องถิ่น</t>
  </si>
  <si>
    <t>บริการจัดเก็บภาษีนอก</t>
  </si>
  <si>
    <t>สถานที่</t>
  </si>
  <si>
    <t>ออกให้บริการจัดเก็บภาษีนอก</t>
  </si>
  <si>
    <t>สถานที่ภายในเขต</t>
  </si>
  <si>
    <t>กองคลัง</t>
  </si>
  <si>
    <t>สถานที่ แก่ประชาชน</t>
  </si>
  <si>
    <t>จัดทำหรือปรับปรุงข้อมูล</t>
  </si>
  <si>
    <t>แผนที่ภาษีและทะเบียน</t>
  </si>
  <si>
    <t>ทรัพย์สิน</t>
  </si>
  <si>
    <t>สำรวจ ปรับปรุงข้อมูลผู้มี</t>
  </si>
  <si>
    <t>หน้าที่เสียภาษี</t>
  </si>
  <si>
    <t>ภายในเขตเทศบาล</t>
  </si>
  <si>
    <t>ตำบลมะกอกเหนือ</t>
  </si>
  <si>
    <t>2.ยุทธศาสตร์  นโยบายที่สำคัญของรัฐบาล</t>
  </si>
  <si>
    <t>เยาวชนรุ่นใหม่ ห่างไกล</t>
  </si>
  <si>
    <t>ยาเสพติด</t>
  </si>
  <si>
    <t>เยาวชน เพื่อสร้างความตระ</t>
  </si>
  <si>
    <t>จัดอบรมให้ความรู้แก่เด็กและ</t>
  </si>
  <si>
    <t>หนักและพิษภัยของยาเสพติด</t>
  </si>
  <si>
    <t>ต.ค.</t>
  </si>
  <si>
    <t>สวนสาธารณะ</t>
  </si>
  <si>
    <t>ร.9</t>
  </si>
  <si>
    <t>แผนการดำเนินงาน  ประจำปีงบประมาณ พ.ศ.2562</t>
  </si>
  <si>
    <t>พ.ศ.2562</t>
  </si>
  <si>
    <t>บริเวณพื้นที่สาธารณะ</t>
  </si>
  <si>
    <t xml:space="preserve"> -ห้องประชุมเทศบาล/</t>
  </si>
  <si>
    <t xml:space="preserve"> -ป้อมสายตรวจบ้าน</t>
  </si>
  <si>
    <t xml:space="preserve"> -ล่องแก่งอำเภอป่าพะยอม</t>
  </si>
  <si>
    <t>งานสวัสดิการ-</t>
  </si>
  <si>
    <t>สังคม</t>
  </si>
  <si>
    <t>อบรมส่งเสริมอาชีพ</t>
  </si>
  <si>
    <t xml:space="preserve"> -จัดกิจกรรมอบรมให้ความรู้</t>
  </si>
  <si>
    <t>ในงานพิธี</t>
  </si>
  <si>
    <t xml:space="preserve"> -จัดอบรมให้ความรู้ผู้สูง</t>
  </si>
  <si>
    <t>อายุ อยู่อย่างไรให้มีความสุข</t>
  </si>
  <si>
    <t xml:space="preserve"> -จัดอบรมการจัดดอกไม้สด</t>
  </si>
  <si>
    <t xml:space="preserve"> -นำคนพิการไปร่วมงานกีฬา</t>
  </si>
  <si>
    <t>กิจกรรมวันคนพิการ</t>
  </si>
  <si>
    <t xml:space="preserve"> -นำคนพิการเข้าร่วมงาน</t>
  </si>
  <si>
    <t>วันคนพิการ โดยมีกิจกรรม</t>
  </si>
  <si>
    <t>มอบทุนการศึกษา/ตรวจ</t>
  </si>
  <si>
    <t>สุขภาพ</t>
  </si>
  <si>
    <t>สวนสาธารณะ อำเภอเมือง</t>
  </si>
  <si>
    <t>จังหวัดพัทลุง</t>
  </si>
  <si>
    <t>ปีใหม่ โดยมีกิจกรรมการ</t>
  </si>
  <si>
    <t>แสดง มอบทุนการศึกษา</t>
  </si>
  <si>
    <t>สนาม รร.บ้านควนขนุน</t>
  </si>
  <si>
    <t>ห้องประชุมเทศบาลตำบล</t>
  </si>
  <si>
    <t>ควนขนุน</t>
  </si>
  <si>
    <t>จังหวัดตรัง</t>
  </si>
  <si>
    <t>กิจกรรมสภาเด็กและ</t>
  </si>
  <si>
    <t>เยาวชน</t>
  </si>
  <si>
    <t xml:space="preserve"> -จัดอบรมให้ความรู้แก่คณะ</t>
  </si>
  <si>
    <t>กรรมการสภาเด็กและเยาว</t>
  </si>
  <si>
    <t>ล่องแก่ง ตำบลลานข่อย</t>
  </si>
  <si>
    <t>อำเภอป่าพะยอม</t>
  </si>
  <si>
    <t xml:space="preserve">  1.2 แผนงาน บริหารงานทั่วไป</t>
  </si>
  <si>
    <t xml:space="preserve"> -จัดอบรม/จัดกิจกรรมให้</t>
  </si>
  <si>
    <t>ความรู้ในการป้องกันปัญหา</t>
  </si>
  <si>
    <t>ยาเสพติดแก่เด็กและเยาวชน</t>
  </si>
  <si>
    <t>ศูนย์ศึกษาธรรมชาติและ</t>
  </si>
  <si>
    <t>สัตว์ป่าทะเลน้อย</t>
  </si>
  <si>
    <t>งานวิชาการ</t>
  </si>
  <si>
    <t>และแผนงาน</t>
  </si>
  <si>
    <t xml:space="preserve"> -ศึกษาดูงานด้านต่างๆ</t>
  </si>
  <si>
    <t xml:space="preserve"> -จัดอบรมให้ความรู้เกี่ยวกับ</t>
  </si>
  <si>
    <t>การปฏิบัติงาน</t>
  </si>
  <si>
    <t>งานการเจ้า</t>
  </si>
  <si>
    <t>หน้าที่</t>
  </si>
  <si>
    <t xml:space="preserve"> -จัดประชุมประชาคม</t>
  </si>
  <si>
    <t>จัดทำแผนชุมชน</t>
  </si>
  <si>
    <t>จัดทำแผนพัฒนาท้องถิ่น</t>
  </si>
  <si>
    <t>อาคารเอนกประสงค์/</t>
  </si>
  <si>
    <t>ห้องประชุมเทศบาล</t>
  </si>
  <si>
    <t xml:space="preserve">   แผนงาน บริหารงานทั่วไป</t>
  </si>
  <si>
    <t>3.ยุทธศาสตร์  การส่งเสริมการบริหารกิจการบ้านเมืองที่ดี</t>
  </si>
  <si>
    <t>อบรมให้ความรู้กฎหมายแก่</t>
  </si>
  <si>
    <t>บุคลากรของเทศบาล</t>
  </si>
  <si>
    <t xml:space="preserve"> -อบรมให้ความรู้กฎหมาย</t>
  </si>
  <si>
    <t>ที่จำเป็นในการปฏิบัติงาน</t>
  </si>
  <si>
    <t>แก่บุคลากร</t>
  </si>
  <si>
    <t>ศูนย์ศึกษาธรรมชาติ</t>
  </si>
  <si>
    <t>และสัตว์ป่าทะเลน้อย</t>
  </si>
  <si>
    <t>งานนิติกร</t>
  </si>
  <si>
    <t xml:space="preserve"> -ประสานงานเจ้าหน้าที่</t>
  </si>
  <si>
    <t>ปศุสัตว์อำเภอควนขนุน</t>
  </si>
  <si>
    <t xml:space="preserve">   แผนงาน สาธารณสุข</t>
  </si>
  <si>
    <t xml:space="preserve">  1.4 แผนงาน การศึกษา</t>
  </si>
  <si>
    <t xml:space="preserve"> -จัดค่ายเยาวชนด้าน</t>
  </si>
  <si>
    <t>สิ่งแวดล้อม โดยกลุ่มเป้าหมาย</t>
  </si>
  <si>
    <t>เป็นนักเรียน รร.วัดเขาทอง</t>
  </si>
  <si>
    <t>ชั้น ม.1-ม.3 หรือนักเรียน</t>
  </si>
  <si>
    <t>ชั้น ม.1-ม.3 ที่อยู่ในพื้นที่</t>
  </si>
  <si>
    <t>ศูนย์การเรียนรู้เศรษฐ</t>
  </si>
  <si>
    <t>กิจพอเพียงตามแนว</t>
  </si>
  <si>
    <t>ทางพระราชดำริ</t>
  </si>
  <si>
    <t>กอ.รมน.จว.สตูล</t>
  </si>
  <si>
    <t xml:space="preserve"> -จัดกิจกรรมเกี่ยวกับการลด</t>
  </si>
  <si>
    <t>คัดแยกขยะ และใช้ประโยชน์</t>
  </si>
  <si>
    <t>จากขยะมูลฝอย</t>
  </si>
  <si>
    <t xml:space="preserve"> -จัดทำพื้นที่สาธิตเกษตร</t>
  </si>
  <si>
    <t>ปลอดสารพิษ</t>
  </si>
  <si>
    <t xml:space="preserve"> -พื้นที่ว่างบริเวณ</t>
  </si>
  <si>
    <t xml:space="preserve"> -ศึกษาดูงาน ทต.ชุมพล</t>
  </si>
  <si>
    <t xml:space="preserve"> -ศึกษาดูงาน ทต.</t>
  </si>
  <si>
    <t>ควนโดน จังหวัดสตูล</t>
  </si>
  <si>
    <t>ราชการ สถานีบริการน้ำมัน</t>
  </si>
  <si>
    <t>ในพื้นที่ล้างส้วมสาธารณะ</t>
  </si>
  <si>
    <t>ในช่วงก่อนวันสงกรานต์</t>
  </si>
  <si>
    <t xml:space="preserve"> -จัดกิจกรรมล้างส้วม</t>
  </si>
  <si>
    <t>สาธารณะในความรับผิดชอบ</t>
  </si>
  <si>
    <t>ของเทศบาล</t>
  </si>
  <si>
    <t xml:space="preserve"> -อาคารป้องกันฯ</t>
  </si>
  <si>
    <t xml:space="preserve"> -ศาลาเฉลิมพระเกียรติ</t>
  </si>
  <si>
    <t>ร.9 ชช.หลังสถานีรถไฟ</t>
  </si>
  <si>
    <t xml:space="preserve"> -ศาลาเอนกประสงค์</t>
  </si>
  <si>
    <t>ชช.ตลาดใหม่</t>
  </si>
  <si>
    <t xml:space="preserve"> -วัดประดู่เรียง</t>
  </si>
  <si>
    <t xml:space="preserve">  1.5 แผนงาน สาธารณสุข</t>
  </si>
  <si>
    <t>อุดหนุนชุมชนเขาทอง</t>
  </si>
  <si>
    <t xml:space="preserve"> -ดำเนินงานตามพระราช</t>
  </si>
  <si>
    <t>ดำริ ด้านสาธารณสุข</t>
  </si>
  <si>
    <t>อย่างน้อย 3 โครงการ</t>
  </si>
  <si>
    <t>ชุมชนเขาทอง</t>
  </si>
  <si>
    <t>อุดหนุนชุมชนหน้าตลาด</t>
  </si>
  <si>
    <t>ชุมชนหน้าตลาด</t>
  </si>
  <si>
    <t>รถไฟ</t>
  </si>
  <si>
    <t>อุดหนุนชุมชนหลังสถานี</t>
  </si>
  <si>
    <t>ชุมชนหลังสถานีรถไฟ</t>
  </si>
  <si>
    <t>อุดหนุนชุมชนประดู่เรียง</t>
  </si>
  <si>
    <t>ชุมชนประดู่เรียง</t>
  </si>
  <si>
    <t>อุดหนุนชุมชนตลาดใหม่</t>
  </si>
  <si>
    <t>ชุมชนตลาดใหม่</t>
  </si>
  <si>
    <t>จำนวน 135 คนๆละ 7.37</t>
  </si>
  <si>
    <t>ประเภทต่างๆ ทั้ง 5 ชุมชน</t>
  </si>
  <si>
    <t>เทศบาลที่เป็นเจ้าภาพ</t>
  </si>
  <si>
    <t>จัดการแข่งขัน</t>
  </si>
  <si>
    <t>การตักบาตร</t>
  </si>
  <si>
    <t>เกีบรติ ร.9</t>
  </si>
  <si>
    <t>ตลาดสดเทศบาลตำบล</t>
  </si>
  <si>
    <t>มะกอกเหนือ</t>
  </si>
  <si>
    <t xml:space="preserve"> -จัดกิจกรรมวันเด็กแห่งชาติ</t>
  </si>
  <si>
    <t xml:space="preserve"> -จัดแข่งขันกีฬาชุมชนโดยจัด</t>
  </si>
  <si>
    <t xml:space="preserve"> -ร่วมแข่งขันกีฬาระหว่าง</t>
  </si>
  <si>
    <t xml:space="preserve"> -จัดให้มีการแสดงต่างๆบน</t>
  </si>
  <si>
    <t xml:space="preserve"> -จัดให้มีกิจกรรมรดน้ำขอพร</t>
  </si>
  <si>
    <t xml:space="preserve"> -จัดให้มีการทำบุญตักรบาตร</t>
  </si>
  <si>
    <t xml:space="preserve"> -จัดให้มีการหล่อเทียน</t>
  </si>
  <si>
    <t xml:space="preserve">  1.3 แผนงาน ป้องกันและรักษาความสงบภายใน</t>
  </si>
  <si>
    <t xml:space="preserve">  1.6 แผนงาน สร้างความเข้มแข็งของชุมชน</t>
  </si>
  <si>
    <t xml:space="preserve">  1.7 แผนงานการศาสนา วัฒนธรรมและนันทนาการ</t>
  </si>
  <si>
    <t>จัดตั้งจุดตรวจช่วง</t>
  </si>
  <si>
    <t>กอง</t>
  </si>
  <si>
    <t>งานสวัสดิการ</t>
  </si>
  <si>
    <t>และรัฐพิธี</t>
  </si>
  <si>
    <t xml:space="preserve">งานรัฐพิธีต่างๆ </t>
  </si>
  <si>
    <t>ประสงค์</t>
  </si>
  <si>
    <t>งานธุรการ</t>
  </si>
  <si>
    <t>ของประชาชนในเขตเทศบาล</t>
  </si>
  <si>
    <t xml:space="preserve"> -ประชาสัมพันธ์ให้หน่วยงาน</t>
  </si>
  <si>
    <t xml:space="preserve"> -อบรมพัฒนาศักยภาพ</t>
  </si>
  <si>
    <t>คณะกรรมการชุมชน</t>
  </si>
  <si>
    <t>ชนรวมทั้งเด็กและเยาวชน</t>
  </si>
  <si>
    <t xml:space="preserve"> -จัดกิจกรรมงานราชพิธีและ</t>
  </si>
  <si>
    <t>อุบัติเหตุทางถนน</t>
  </si>
  <si>
    <t>1.ยุทธศาสตร์  การพัฒนาคนและสังคมให้มีคุณภาพ</t>
  </si>
  <si>
    <t>1.</t>
  </si>
  <si>
    <t>2.</t>
  </si>
  <si>
    <t>3.</t>
  </si>
  <si>
    <t>4.</t>
  </si>
  <si>
    <t>สวนสาธารณะ/อาคารอเนก</t>
  </si>
  <si>
    <t>5.</t>
  </si>
  <si>
    <t>6.</t>
  </si>
  <si>
    <t>7.</t>
  </si>
  <si>
    <t>8.</t>
  </si>
  <si>
    <t xml:space="preserve"> -สมทบกองทุนหลักประกัน</t>
  </si>
  <si>
    <t xml:space="preserve"> -ให้เงินสวัสดิการสงเคระห์</t>
  </si>
  <si>
    <t xml:space="preserve"> -จ่ายเบี้ยยังชีพให้กับคน</t>
  </si>
  <si>
    <t xml:space="preserve"> -จ่ายเบี้ยยังชีพให้กับผู้สูงอายุ</t>
  </si>
  <si>
    <t>500 ต่อเดือน จำนวน 1 ราย</t>
  </si>
  <si>
    <t xml:space="preserve">แก่ผู้ป่วยเอดส์ รายละ </t>
  </si>
  <si>
    <t xml:space="preserve"> -จัดกิจกรรมเนื่องในวัน </t>
  </si>
  <si>
    <t>อปพร. โดยอบรมให้ความรู้แก่</t>
  </si>
  <si>
    <t>อปพร.และพัฒนาพื้นที่</t>
  </si>
  <si>
    <t xml:space="preserve"> -ตั้งจุดเฝ้าระวังป้องกัน</t>
  </si>
  <si>
    <t xml:space="preserve"> -เด็กจำนวน 135 คนๆละ</t>
  </si>
  <si>
    <t xml:space="preserve"> -เด็กจำนวน 63 คนๆละ </t>
  </si>
  <si>
    <t xml:space="preserve"> -ชั้นเด็กเล็ก-ป.6</t>
  </si>
  <si>
    <t xml:space="preserve"> -เด็กจำนวน 63 คนๆละ</t>
  </si>
  <si>
    <t xml:space="preserve"> -จัดกิจกรรมทัศนศึกษาแก่</t>
  </si>
  <si>
    <t xml:space="preserve"> -จัดนิทรรศการผลงาน</t>
  </si>
  <si>
    <t>แบบ ผด.02/1</t>
  </si>
  <si>
    <t>บัญชีจำนวนครุภัณฑ์</t>
  </si>
  <si>
    <t>1.ประเภทครุภัณฑ์กีฬา</t>
  </si>
  <si>
    <t xml:space="preserve">  1.1 แผนงาน สาธารณสุข</t>
  </si>
  <si>
    <t>เครื่องออกกำลังกายแบบ</t>
  </si>
  <si>
    <t xml:space="preserve"> -จัดซื้อเครื่องออกกำลังกาย</t>
  </si>
  <si>
    <t>ศูนย์ฟิตเนส ทต.มะกอกเหนือ</t>
  </si>
  <si>
    <t>ลู่วิ่ง</t>
  </si>
  <si>
    <t>แบบลู่วิ่งขนาดมอเตอร์</t>
  </si>
  <si>
    <t>งานสาธารณสุข</t>
  </si>
  <si>
    <t>3 แรงม้า มีหน้าจอ LCD</t>
  </si>
  <si>
    <t>สามารถกำหนดความเร็ว</t>
  </si>
  <si>
    <t>1.0-20 กม./ชม.</t>
  </si>
  <si>
    <t>จำนวน 2 เครื่อง</t>
  </si>
  <si>
    <t>2.ประเภทครุภัณฑ์เกษตร</t>
  </si>
  <si>
    <t xml:space="preserve">  2.1 แผนงาน การพาณิชย์</t>
  </si>
  <si>
    <t>จัดซื้อเครื่องสูบน้ำแบบ</t>
  </si>
  <si>
    <t xml:space="preserve"> - มีขนาด 2 HP 3 เฟส</t>
  </si>
  <si>
    <t>ประปา ทต.มะกอกเหนือ</t>
  </si>
  <si>
    <t>กองการประปา</t>
  </si>
  <si>
    <t>ซับเมิสซิเบิ้ล</t>
  </si>
  <si>
    <t>460/380 V สูบน้ำไม่น้อย</t>
  </si>
  <si>
    <t>กว่า 5.00 ลบ./ซม.ที่ระดับ</t>
  </si>
  <si>
    <t>ความสูง 50 เมตร ปากท่อ</t>
  </si>
  <si>
    <t>ส่งขนาดไม่น้อยกว่า 2 นิ้ว</t>
  </si>
  <si>
    <t>2.ประเภทครุภัณฑ์ไฟฟ้าและวิทยุ</t>
  </si>
  <si>
    <t>แบบ ผด. 02/1</t>
  </si>
  <si>
    <t xml:space="preserve">   แผนงานรักษาความสงบภายใน</t>
  </si>
  <si>
    <t>เครื่องกำเนิดไซเรน</t>
  </si>
  <si>
    <t>จัดซื้อเครื่องกำเนิดไซเรน</t>
  </si>
  <si>
    <t>ขนาด 15 โวลท์</t>
  </si>
  <si>
    <t>3.ประเภทครุภัณฑ์โฆษณาและเผยแพร่</t>
  </si>
  <si>
    <t xml:space="preserve">  1.2 แผนงานการศึกษา</t>
  </si>
  <si>
    <t>ทีวี แอล อี ดี</t>
  </si>
  <si>
    <t>ขนาด 32 นิ้ว ระดับความ</t>
  </si>
  <si>
    <t>ละเอียดไม่น้อยกว่า</t>
  </si>
  <si>
    <t>1366X768 พิกเซล</t>
  </si>
  <si>
    <t>ชั้นวางแฟ้มเอกสาร</t>
  </si>
  <si>
    <t>ชั้นวางแฟ้มเอกสาร ระดับ</t>
  </si>
  <si>
    <t>4 ชั้น 40 ช่อง</t>
  </si>
  <si>
    <t>แบบ ผด.01</t>
  </si>
  <si>
    <t>ส่วนที่ 2 บัญชีโครงการ/กิจกรรม</t>
  </si>
  <si>
    <t xml:space="preserve">    2.1 สรุปโครงการ/กิจกรรม</t>
  </si>
  <si>
    <t>แผนดำเนินงาน ประจำปีงบประมาณ พ.ศ.2562</t>
  </si>
  <si>
    <t>ยุทธศาสตร์/แผนงาน</t>
  </si>
  <si>
    <t>จำนวนโครงการ</t>
  </si>
  <si>
    <t>คิดเป็นร้อยละ</t>
  </si>
  <si>
    <t>เงินงบประมาณ</t>
  </si>
  <si>
    <t>ร้อยละของ</t>
  </si>
  <si>
    <t>หน่วยงานดำเนินการ</t>
  </si>
  <si>
    <t>ที่ดำเนินการ</t>
  </si>
  <si>
    <t>ของโครงการทั้งหมด</t>
  </si>
  <si>
    <t>งบประมาณ</t>
  </si>
  <si>
    <t>ยุทธศาสตร์ : การพัฒนาคนและสังคมให้มีคุณภาพ</t>
  </si>
  <si>
    <t>แผนงาน    : งบกลาง</t>
  </si>
  <si>
    <t>แผนงาน    : บริหารงานทั่วไป</t>
  </si>
  <si>
    <t>แผนงาน    : การรักษาความสงบภายใน</t>
  </si>
  <si>
    <t>แผนงาน    : การศึกษา</t>
  </si>
  <si>
    <t>แผนงาน    : สาธารณสุขและสิ่งแวดล้อม</t>
  </si>
  <si>
    <t>แผนงาน    : สร้างความเข้มแข็งของชุมชน</t>
  </si>
  <si>
    <t>แผนงาน    : การศาสนา วัฒนธรรมและนันทนาการ</t>
  </si>
  <si>
    <t>ยุทธศาสตร์ : การพัฒนาด้านการบริหารจัดการ</t>
  </si>
  <si>
    <t>และการอนุรักษ์ทรัพยากรธรรมชาติฯ</t>
  </si>
  <si>
    <t>แผนงาน    : สาธารณสุข</t>
  </si>
  <si>
    <t>ยุทธศาสตร์ : การส่งเสริมการบริหารกิจการบ้านเมืองที่ดี</t>
  </si>
  <si>
    <t>รวมทั้งสิ้น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</si>
</sst>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2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4"/>
      <color theme="1"/>
      <name val="TH SarabunPSK"/>
      <family val="2"/>
    </font>
    <font>
      <sz val="14"/>
      <color theme="1"/>
      <name val="Tahoma"/>
      <family val="2"/>
      <charset val="222"/>
      <scheme val="minor"/>
    </font>
    <font>
      <b/>
      <sz val="14"/>
      <color theme="1"/>
      <name val="TH SarabunPSK"/>
      <family val="2"/>
    </font>
    <font>
      <sz val="16"/>
      <color theme="1"/>
      <name val="TH SarabunIT๙"/>
      <family val="2"/>
    </font>
    <font>
      <b/>
      <sz val="11"/>
      <color theme="1"/>
      <name val="Tahoma"/>
      <family val="2"/>
      <charset val="222"/>
      <scheme val="minor"/>
    </font>
    <font>
      <b/>
      <sz val="11"/>
      <color theme="1"/>
      <name val="TH SarabunPSK"/>
      <family val="2"/>
    </font>
    <font>
      <sz val="16"/>
      <color theme="1"/>
      <name val="TH SarabunPSK"/>
      <family val="2"/>
    </font>
    <font>
      <sz val="14"/>
      <color theme="1"/>
      <name val="TH SarabunIT๙"/>
      <family val="2"/>
    </font>
    <font>
      <b/>
      <sz val="16"/>
      <color theme="1"/>
      <name val="TH SarabunPSK"/>
      <family val="2"/>
    </font>
    <font>
      <sz val="16"/>
      <color theme="1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16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1" xfId="0" applyFont="1" applyBorder="1"/>
    <xf numFmtId="0" fontId="2" fillId="0" borderId="3" xfId="0" applyFont="1" applyBorder="1"/>
    <xf numFmtId="0" fontId="0" fillId="0" borderId="3" xfId="0" applyBorder="1"/>
    <xf numFmtId="0" fontId="2" fillId="0" borderId="4" xfId="0" applyFont="1" applyBorder="1"/>
    <xf numFmtId="0" fontId="2" fillId="0" borderId="0" xfId="0" applyFont="1" applyBorder="1"/>
    <xf numFmtId="0" fontId="2" fillId="0" borderId="5" xfId="0" applyFont="1" applyBorder="1"/>
    <xf numFmtId="0" fontId="2" fillId="0" borderId="7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0" fontId="2" fillId="0" borderId="6" xfId="0" applyFont="1" applyBorder="1"/>
    <xf numFmtId="0" fontId="2" fillId="0" borderId="2" xfId="0" applyFont="1" applyBorder="1"/>
    <xf numFmtId="0" fontId="0" fillId="0" borderId="10" xfId="0" applyBorder="1"/>
    <xf numFmtId="0" fontId="0" fillId="0" borderId="11" xfId="0" applyBorder="1"/>
    <xf numFmtId="0" fontId="4" fillId="0" borderId="0" xfId="0" applyFont="1"/>
    <xf numFmtId="43" fontId="2" fillId="0" borderId="10" xfId="1" applyFont="1" applyBorder="1"/>
    <xf numFmtId="0" fontId="5" fillId="0" borderId="6" xfId="0" applyFont="1" applyBorder="1"/>
    <xf numFmtId="0" fontId="0" fillId="0" borderId="1" xfId="0" applyBorder="1"/>
    <xf numFmtId="43" fontId="2" fillId="0" borderId="11" xfId="0" applyNumberFormat="1" applyFont="1" applyBorder="1"/>
    <xf numFmtId="0" fontId="0" fillId="0" borderId="0" xfId="0" applyBorder="1"/>
    <xf numFmtId="0" fontId="4" fillId="0" borderId="1" xfId="0" applyFont="1" applyBorder="1"/>
    <xf numFmtId="0" fontId="4" fillId="0" borderId="7" xfId="0" applyFont="1" applyBorder="1"/>
    <xf numFmtId="0" fontId="4" fillId="0" borderId="8" xfId="0" applyFont="1" applyBorder="1"/>
    <xf numFmtId="43" fontId="4" fillId="0" borderId="1" xfId="0" applyNumberFormat="1" applyFont="1" applyBorder="1"/>
    <xf numFmtId="0" fontId="4" fillId="0" borderId="7" xfId="0" applyFont="1" applyBorder="1" applyAlignment="1">
      <alignment horizontal="center"/>
    </xf>
    <xf numFmtId="0" fontId="2" fillId="0" borderId="8" xfId="0" applyFont="1" applyBorder="1"/>
    <xf numFmtId="0" fontId="0" fillId="0" borderId="14" xfId="0" applyBorder="1"/>
    <xf numFmtId="0" fontId="4" fillId="0" borderId="10" xfId="0" applyFont="1" applyBorder="1"/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3" xfId="0" applyFont="1" applyBorder="1"/>
    <xf numFmtId="0" fontId="4" fillId="0" borderId="4" xfId="0" applyFont="1" applyBorder="1"/>
    <xf numFmtId="0" fontId="6" fillId="0" borderId="8" xfId="0" applyFont="1" applyBorder="1"/>
    <xf numFmtId="0" fontId="4" fillId="0" borderId="11" xfId="0" applyFont="1" applyBorder="1"/>
    <xf numFmtId="0" fontId="4" fillId="0" borderId="11" xfId="0" applyFont="1" applyBorder="1" applyAlignment="1">
      <alignment horizontal="center"/>
    </xf>
    <xf numFmtId="0" fontId="7" fillId="0" borderId="1" xfId="0" applyFont="1" applyBorder="1"/>
    <xf numFmtId="0" fontId="8" fillId="0" borderId="6" xfId="0" applyFont="1" applyBorder="1"/>
    <xf numFmtId="0" fontId="4" fillId="0" borderId="14" xfId="0" applyFont="1" applyBorder="1"/>
    <xf numFmtId="0" fontId="4" fillId="0" borderId="12" xfId="0" applyFont="1" applyBorder="1" applyAlignment="1">
      <alignment horizontal="center"/>
    </xf>
    <xf numFmtId="0" fontId="4" fillId="0" borderId="12" xfId="0" applyFont="1" applyBorder="1"/>
    <xf numFmtId="0" fontId="4" fillId="0" borderId="13" xfId="0" applyFont="1" applyBorder="1"/>
    <xf numFmtId="43" fontId="4" fillId="0" borderId="14" xfId="0" applyNumberFormat="1" applyFont="1" applyBorder="1"/>
    <xf numFmtId="0" fontId="2" fillId="0" borderId="15" xfId="0" applyFont="1" applyBorder="1"/>
    <xf numFmtId="0" fontId="2" fillId="0" borderId="14" xfId="0" applyFont="1" applyBorder="1"/>
    <xf numFmtId="0" fontId="2" fillId="0" borderId="2" xfId="0" applyFont="1" applyFill="1" applyBorder="1"/>
    <xf numFmtId="0" fontId="2" fillId="0" borderId="13" xfId="0" applyFont="1" applyBorder="1"/>
    <xf numFmtId="0" fontId="4" fillId="0" borderId="10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2" fillId="0" borderId="12" xfId="0" applyFont="1" applyBorder="1"/>
    <xf numFmtId="0" fontId="4" fillId="0" borderId="9" xfId="0" applyFont="1" applyBorder="1"/>
    <xf numFmtId="43" fontId="4" fillId="0" borderId="1" xfId="1" applyFont="1" applyBorder="1"/>
    <xf numFmtId="0" fontId="6" fillId="0" borderId="1" xfId="0" applyFont="1" applyBorder="1"/>
    <xf numFmtId="0" fontId="6" fillId="0" borderId="10" xfId="0" applyFont="1" applyBorder="1"/>
    <xf numFmtId="0" fontId="2" fillId="0" borderId="0" xfId="0" applyFont="1" applyAlignment="1">
      <alignment textRotation="180"/>
    </xf>
    <xf numFmtId="0" fontId="2" fillId="0" borderId="0" xfId="0" applyFont="1" applyAlignment="1">
      <alignment textRotation="178"/>
    </xf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2" fillId="0" borderId="2" xfId="0" applyFont="1" applyBorder="1"/>
    <xf numFmtId="0" fontId="2" fillId="0" borderId="5" xfId="0" applyFont="1" applyBorder="1"/>
    <xf numFmtId="0" fontId="3" fillId="0" borderId="14" xfId="0" applyFont="1" applyBorder="1"/>
    <xf numFmtId="0" fontId="0" fillId="0" borderId="12" xfId="0" applyBorder="1"/>
    <xf numFmtId="0" fontId="0" fillId="0" borderId="13" xfId="0" applyBorder="1"/>
    <xf numFmtId="0" fontId="4" fillId="0" borderId="0" xfId="0" applyFont="1" applyBorder="1"/>
    <xf numFmtId="0" fontId="4" fillId="0" borderId="0" xfId="0" applyFont="1" applyBorder="1" applyAlignment="1">
      <alignment horizontal="center"/>
    </xf>
    <xf numFmtId="43" fontId="4" fillId="0" borderId="0" xfId="0" applyNumberFormat="1" applyFont="1" applyBorder="1"/>
    <xf numFmtId="0" fontId="0" fillId="0" borderId="15" xfId="0" applyBorder="1"/>
    <xf numFmtId="0" fontId="3" fillId="0" borderId="12" xfId="0" applyFont="1" applyBorder="1"/>
    <xf numFmtId="0" fontId="4" fillId="0" borderId="1" xfId="0" applyFont="1" applyBorder="1" applyAlignment="1">
      <alignment horizontal="center"/>
    </xf>
    <xf numFmtId="0" fontId="2" fillId="0" borderId="6" xfId="0" applyFont="1" applyBorder="1"/>
    <xf numFmtId="0" fontId="2" fillId="0" borderId="2" xfId="0" applyFont="1" applyBorder="1"/>
    <xf numFmtId="0" fontId="2" fillId="0" borderId="0" xfId="0" applyFont="1" applyBorder="1" applyAlignment="1">
      <alignment textRotation="180"/>
    </xf>
    <xf numFmtId="0" fontId="2" fillId="0" borderId="11" xfId="0" applyFont="1" applyBorder="1" applyAlignment="1">
      <alignment horizontal="right"/>
    </xf>
    <xf numFmtId="0" fontId="2" fillId="0" borderId="14" xfId="0" applyFont="1" applyBorder="1" applyAlignment="1">
      <alignment horizontal="right"/>
    </xf>
    <xf numFmtId="0" fontId="2" fillId="0" borderId="6" xfId="0" applyFont="1" applyBorder="1"/>
    <xf numFmtId="0" fontId="2" fillId="0" borderId="4" xfId="0" applyFont="1" applyBorder="1"/>
    <xf numFmtId="0" fontId="2" fillId="0" borderId="2" xfId="0" applyFont="1" applyBorder="1"/>
    <xf numFmtId="0" fontId="2" fillId="0" borderId="5" xfId="0" applyFont="1" applyBorder="1"/>
    <xf numFmtId="0" fontId="8" fillId="0" borderId="4" xfId="0" applyFont="1" applyBorder="1"/>
    <xf numFmtId="0" fontId="2" fillId="0" borderId="6" xfId="0" applyFont="1" applyBorder="1"/>
    <xf numFmtId="0" fontId="2" fillId="0" borderId="2" xfId="0" applyFont="1" applyBorder="1"/>
    <xf numFmtId="0" fontId="4" fillId="0" borderId="3" xfId="0" applyFont="1" applyBorder="1" applyAlignment="1">
      <alignment horizontal="center"/>
    </xf>
    <xf numFmtId="0" fontId="2" fillId="0" borderId="6" xfId="0" applyFont="1" applyBorder="1"/>
    <xf numFmtId="0" fontId="2" fillId="0" borderId="4" xfId="0" applyFont="1" applyBorder="1"/>
    <xf numFmtId="0" fontId="2" fillId="0" borderId="0" xfId="0" applyFont="1" applyBorder="1" applyAlignment="1">
      <alignment horizontal="right"/>
    </xf>
    <xf numFmtId="0" fontId="2" fillId="0" borderId="2" xfId="0" applyFont="1" applyBorder="1"/>
    <xf numFmtId="0" fontId="2" fillId="0" borderId="5" xfId="0" applyFont="1" applyBorder="1"/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49" fontId="2" fillId="0" borderId="10" xfId="0" applyNumberFormat="1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2" fillId="0" borderId="6" xfId="0" applyFont="1" applyBorder="1"/>
    <xf numFmtId="0" fontId="2" fillId="0" borderId="4" xfId="0" applyFont="1" applyBorder="1"/>
    <xf numFmtId="0" fontId="2" fillId="0" borderId="0" xfId="0" applyFont="1" applyBorder="1" applyAlignment="1">
      <alignment horizontal="right"/>
    </xf>
    <xf numFmtId="0" fontId="4" fillId="0" borderId="0" xfId="0" applyFont="1" applyAlignment="1">
      <alignment horizontal="center"/>
    </xf>
    <xf numFmtId="0" fontId="9" fillId="0" borderId="6" xfId="0" applyFont="1" applyBorder="1"/>
    <xf numFmtId="0" fontId="9" fillId="0" borderId="4" xfId="0" applyFont="1" applyBorder="1"/>
    <xf numFmtId="0" fontId="2" fillId="0" borderId="2" xfId="0" applyFont="1" applyBorder="1"/>
    <xf numFmtId="0" fontId="2" fillId="0" borderId="5" xfId="0" applyFont="1" applyBorder="1"/>
    <xf numFmtId="0" fontId="4" fillId="0" borderId="2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2" fillId="0" borderId="7" xfId="0" applyFont="1" applyBorder="1" applyAlignment="1">
      <alignment horizontal="right"/>
    </xf>
    <xf numFmtId="0" fontId="2" fillId="0" borderId="9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43" fontId="2" fillId="0" borderId="11" xfId="1" applyFont="1" applyBorder="1"/>
    <xf numFmtId="0" fontId="5" fillId="0" borderId="2" xfId="0" applyFont="1" applyBorder="1"/>
    <xf numFmtId="0" fontId="0" fillId="0" borderId="9" xfId="0" applyBorder="1"/>
    <xf numFmtId="0" fontId="0" fillId="0" borderId="8" xfId="0" applyBorder="1"/>
    <xf numFmtId="0" fontId="3" fillId="0" borderId="7" xfId="0" applyFont="1" applyBorder="1"/>
    <xf numFmtId="0" fontId="3" fillId="0" borderId="8" xfId="0" applyFont="1" applyBorder="1"/>
    <xf numFmtId="0" fontId="3" fillId="0" borderId="1" xfId="0" applyFont="1" applyBorder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8" fillId="0" borderId="0" xfId="0" applyFont="1" applyBorder="1"/>
    <xf numFmtId="0" fontId="10" fillId="0" borderId="12" xfId="0" applyFont="1" applyBorder="1"/>
    <xf numFmtId="0" fontId="10" fillId="0" borderId="13" xfId="0" applyFont="1" applyBorder="1"/>
    <xf numFmtId="0" fontId="10" fillId="0" borderId="12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10" fillId="0" borderId="15" xfId="0" applyFont="1" applyBorder="1"/>
    <xf numFmtId="0" fontId="10" fillId="0" borderId="14" xfId="0" applyFont="1" applyBorder="1" applyAlignment="1">
      <alignment horizontal="center"/>
    </xf>
    <xf numFmtId="0" fontId="10" fillId="0" borderId="2" xfId="0" applyFont="1" applyBorder="1"/>
    <xf numFmtId="0" fontId="10" fillId="0" borderId="5" xfId="0" applyFont="1" applyBorder="1"/>
    <xf numFmtId="0" fontId="8" fillId="0" borderId="2" xfId="0" applyFont="1" applyBorder="1"/>
    <xf numFmtId="0" fontId="11" fillId="0" borderId="5" xfId="0" applyFont="1" applyBorder="1"/>
    <xf numFmtId="0" fontId="8" fillId="0" borderId="0" xfId="0" applyFont="1"/>
    <xf numFmtId="0" fontId="8" fillId="0" borderId="5" xfId="0" applyFont="1" applyBorder="1"/>
    <xf numFmtId="0" fontId="8" fillId="0" borderId="11" xfId="0" applyFont="1" applyBorder="1"/>
    <xf numFmtId="0" fontId="8" fillId="0" borderId="16" xfId="0" applyFont="1" applyBorder="1"/>
    <xf numFmtId="0" fontId="8" fillId="0" borderId="17" xfId="0" applyFont="1" applyBorder="1"/>
    <xf numFmtId="0" fontId="8" fillId="0" borderId="16" xfId="0" applyFont="1" applyBorder="1" applyAlignment="1">
      <alignment horizontal="center"/>
    </xf>
    <xf numFmtId="0" fontId="8" fillId="0" borderId="17" xfId="0" applyFont="1" applyBorder="1" applyAlignment="1">
      <alignment horizontal="center"/>
    </xf>
    <xf numFmtId="0" fontId="8" fillId="0" borderId="18" xfId="0" applyFont="1" applyBorder="1"/>
    <xf numFmtId="2" fontId="8" fillId="0" borderId="18" xfId="0" applyNumberFormat="1" applyFont="1" applyBorder="1"/>
    <xf numFmtId="43" fontId="8" fillId="0" borderId="16" xfId="1" applyFont="1" applyBorder="1"/>
    <xf numFmtId="43" fontId="8" fillId="0" borderId="17" xfId="1" applyFont="1" applyBorder="1"/>
    <xf numFmtId="0" fontId="8" fillId="0" borderId="19" xfId="0" applyFont="1" applyBorder="1"/>
    <xf numFmtId="0" fontId="8" fillId="0" borderId="17" xfId="0" applyFont="1" applyBorder="1"/>
    <xf numFmtId="0" fontId="8" fillId="0" borderId="20" xfId="0" applyFont="1" applyBorder="1"/>
    <xf numFmtId="0" fontId="8" fillId="0" borderId="21" xfId="0" applyFont="1" applyBorder="1"/>
    <xf numFmtId="0" fontId="8" fillId="0" borderId="20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8" fillId="0" borderId="22" xfId="0" applyFont="1" applyBorder="1"/>
    <xf numFmtId="43" fontId="8" fillId="0" borderId="22" xfId="1" applyFont="1" applyBorder="1" applyAlignment="1">
      <alignment horizontal="right"/>
    </xf>
    <xf numFmtId="43" fontId="8" fillId="0" borderId="20" xfId="1" applyFont="1" applyBorder="1"/>
    <xf numFmtId="43" fontId="8" fillId="0" borderId="21" xfId="1" applyFont="1" applyBorder="1"/>
    <xf numFmtId="0" fontId="8" fillId="0" borderId="23" xfId="0" applyFont="1" applyBorder="1"/>
    <xf numFmtId="2" fontId="8" fillId="0" borderId="22" xfId="0" applyNumberFormat="1" applyFont="1" applyBorder="1"/>
    <xf numFmtId="0" fontId="8" fillId="0" borderId="23" xfId="0" applyFont="1" applyBorder="1" applyAlignment="1">
      <alignment horizontal="right"/>
    </xf>
    <xf numFmtId="0" fontId="8" fillId="0" borderId="20" xfId="0" applyFont="1" applyBorder="1"/>
    <xf numFmtId="0" fontId="8" fillId="0" borderId="21" xfId="0" applyFont="1" applyBorder="1"/>
    <xf numFmtId="43" fontId="8" fillId="0" borderId="20" xfId="0" applyNumberFormat="1" applyFont="1" applyBorder="1"/>
    <xf numFmtId="43" fontId="8" fillId="0" borderId="21" xfId="0" applyNumberFormat="1" applyFont="1" applyBorder="1"/>
    <xf numFmtId="2" fontId="8" fillId="0" borderId="23" xfId="0" applyNumberFormat="1" applyFont="1" applyBorder="1"/>
    <xf numFmtId="0" fontId="8" fillId="0" borderId="24" xfId="0" applyFont="1" applyBorder="1"/>
    <xf numFmtId="0" fontId="8" fillId="0" borderId="25" xfId="0" applyFont="1" applyBorder="1"/>
    <xf numFmtId="0" fontId="8" fillId="0" borderId="24" xfId="0" applyFont="1" applyBorder="1" applyAlignment="1">
      <alignment horizontal="center"/>
    </xf>
    <xf numFmtId="0" fontId="8" fillId="0" borderId="25" xfId="0" applyFont="1" applyBorder="1" applyAlignment="1">
      <alignment horizontal="center"/>
    </xf>
    <xf numFmtId="0" fontId="8" fillId="0" borderId="26" xfId="0" applyFont="1" applyBorder="1"/>
    <xf numFmtId="2" fontId="8" fillId="0" borderId="26" xfId="0" applyNumberFormat="1" applyFont="1" applyBorder="1"/>
    <xf numFmtId="2" fontId="8" fillId="0" borderId="27" xfId="0" applyNumberFormat="1" applyFont="1" applyBorder="1"/>
    <xf numFmtId="0" fontId="8" fillId="0" borderId="28" xfId="0" applyFont="1" applyBorder="1"/>
    <xf numFmtId="0" fontId="8" fillId="0" borderId="29" xfId="0" applyFont="1" applyBorder="1"/>
    <xf numFmtId="0" fontId="8" fillId="0" borderId="28" xfId="0" applyFont="1" applyBorder="1" applyAlignment="1">
      <alignment horizontal="center"/>
    </xf>
    <xf numFmtId="0" fontId="8" fillId="0" borderId="29" xfId="0" applyFont="1" applyBorder="1" applyAlignment="1">
      <alignment horizontal="center"/>
    </xf>
    <xf numFmtId="0" fontId="8" fillId="0" borderId="30" xfId="0" applyFont="1" applyBorder="1"/>
    <xf numFmtId="2" fontId="8" fillId="0" borderId="30" xfId="0" applyNumberFormat="1" applyFont="1" applyBorder="1"/>
    <xf numFmtId="43" fontId="8" fillId="0" borderId="28" xfId="1" applyFont="1" applyBorder="1"/>
    <xf numFmtId="43" fontId="8" fillId="0" borderId="29" xfId="1" applyFont="1" applyBorder="1"/>
    <xf numFmtId="2" fontId="8" fillId="0" borderId="31" xfId="0" applyNumberFormat="1" applyFont="1" applyBorder="1"/>
    <xf numFmtId="0" fontId="10" fillId="0" borderId="7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2" fontId="10" fillId="0" borderId="0" xfId="0" applyNumberFormat="1" applyFont="1" applyBorder="1"/>
    <xf numFmtId="43" fontId="10" fillId="0" borderId="7" xfId="0" applyNumberFormat="1" applyFont="1" applyBorder="1"/>
    <xf numFmtId="43" fontId="10" fillId="0" borderId="8" xfId="0" applyNumberFormat="1" applyFont="1" applyBorder="1"/>
    <xf numFmtId="2" fontId="10" fillId="0" borderId="11" xfId="0" applyNumberFormat="1" applyFont="1" applyBorder="1"/>
    <xf numFmtId="0" fontId="8" fillId="0" borderId="7" xfId="0" applyFont="1" applyBorder="1"/>
    <xf numFmtId="0" fontId="8" fillId="0" borderId="9" xfId="0" applyFont="1" applyBorder="1"/>
    <xf numFmtId="0" fontId="8" fillId="0" borderId="8" xfId="0" applyFont="1" applyBorder="1"/>
    <xf numFmtId="0" fontId="10" fillId="0" borderId="6" xfId="0" applyFont="1" applyBorder="1"/>
    <xf numFmtId="0" fontId="10" fillId="0" borderId="4" xfId="0" applyFont="1" applyBorder="1"/>
    <xf numFmtId="0" fontId="8" fillId="0" borderId="6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3" xfId="0" applyFont="1" applyBorder="1"/>
    <xf numFmtId="0" fontId="8" fillId="0" borderId="10" xfId="0" applyFont="1" applyBorder="1"/>
    <xf numFmtId="0" fontId="8" fillId="0" borderId="2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43" fontId="8" fillId="0" borderId="24" xfId="1" applyFont="1" applyBorder="1"/>
    <xf numFmtId="43" fontId="8" fillId="0" borderId="25" xfId="1" applyFont="1" applyBorder="1"/>
    <xf numFmtId="2" fontId="10" fillId="0" borderId="9" xfId="0" applyNumberFormat="1" applyFont="1" applyBorder="1"/>
    <xf numFmtId="43" fontId="10" fillId="0" borderId="7" xfId="1" applyFont="1" applyBorder="1"/>
    <xf numFmtId="43" fontId="10" fillId="0" borderId="8" xfId="1" applyFont="1" applyBorder="1"/>
    <xf numFmtId="2" fontId="8" fillId="0" borderId="1" xfId="0" applyNumberFormat="1" applyFont="1" applyBorder="1"/>
    <xf numFmtId="0" fontId="4" fillId="0" borderId="6" xfId="0" applyFont="1" applyBorder="1"/>
    <xf numFmtId="0" fontId="4" fillId="0" borderId="4" xfId="0" applyFont="1" applyBorder="1"/>
    <xf numFmtId="0" fontId="8" fillId="0" borderId="6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10" fillId="0" borderId="8" xfId="0" applyFont="1" applyBorder="1"/>
    <xf numFmtId="2" fontId="10" fillId="0" borderId="1" xfId="0" applyNumberFormat="1" applyFont="1" applyBorder="1"/>
    <xf numFmtId="0" fontId="11" fillId="0" borderId="0" xfId="0" applyFont="1"/>
    <xf numFmtId="2" fontId="10" fillId="0" borderId="8" xfId="0" applyNumberFormat="1" applyFont="1" applyBorder="1"/>
    <xf numFmtId="0" fontId="8" fillId="0" borderId="0" xfId="0" applyFont="1" applyAlignment="1">
      <alignment horizontal="right" textRotation="180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11</xdr:row>
      <xdr:rowOff>104775</xdr:rowOff>
    </xdr:from>
    <xdr:to>
      <xdr:col>18</xdr:col>
      <xdr:colOff>0</xdr:colOff>
      <xdr:row>11</xdr:row>
      <xdr:rowOff>106363</xdr:rowOff>
    </xdr:to>
    <xdr:cxnSp macro="">
      <xdr:nvCxnSpPr>
        <xdr:cNvPr id="3" name="ลูกศรเชื่อมต่อแบบตรง 2"/>
        <xdr:cNvCxnSpPr/>
      </xdr:nvCxnSpPr>
      <xdr:spPr>
        <a:xfrm>
          <a:off x="7010400" y="2247900"/>
          <a:ext cx="1200150" cy="1588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733425</xdr:colOff>
      <xdr:row>14</xdr:row>
      <xdr:rowOff>95250</xdr:rowOff>
    </xdr:from>
    <xdr:to>
      <xdr:col>19</xdr:col>
      <xdr:colOff>0</xdr:colOff>
      <xdr:row>14</xdr:row>
      <xdr:rowOff>104775</xdr:rowOff>
    </xdr:to>
    <xdr:cxnSp macro="">
      <xdr:nvCxnSpPr>
        <xdr:cNvPr id="5" name="ลูกศรเชื่อมต่อแบบตรง 4"/>
        <xdr:cNvCxnSpPr/>
      </xdr:nvCxnSpPr>
      <xdr:spPr>
        <a:xfrm flipV="1">
          <a:off x="5829300" y="2714625"/>
          <a:ext cx="2609850" cy="9525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733425</xdr:colOff>
      <xdr:row>18</xdr:row>
      <xdr:rowOff>114300</xdr:rowOff>
    </xdr:from>
    <xdr:to>
      <xdr:col>19</xdr:col>
      <xdr:colOff>0</xdr:colOff>
      <xdr:row>18</xdr:row>
      <xdr:rowOff>125413</xdr:rowOff>
    </xdr:to>
    <xdr:cxnSp macro="">
      <xdr:nvCxnSpPr>
        <xdr:cNvPr id="6" name="ลูกศรเชื่อมต่อแบบตรง 5"/>
        <xdr:cNvCxnSpPr/>
      </xdr:nvCxnSpPr>
      <xdr:spPr>
        <a:xfrm>
          <a:off x="5829300" y="3448050"/>
          <a:ext cx="2609850" cy="11113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723900</xdr:colOff>
      <xdr:row>21</xdr:row>
      <xdr:rowOff>123825</xdr:rowOff>
    </xdr:from>
    <xdr:to>
      <xdr:col>19</xdr:col>
      <xdr:colOff>0</xdr:colOff>
      <xdr:row>21</xdr:row>
      <xdr:rowOff>125413</xdr:rowOff>
    </xdr:to>
    <xdr:cxnSp macro="">
      <xdr:nvCxnSpPr>
        <xdr:cNvPr id="7" name="ลูกศรเชื่อมต่อแบบตรง 6"/>
        <xdr:cNvCxnSpPr/>
      </xdr:nvCxnSpPr>
      <xdr:spPr>
        <a:xfrm>
          <a:off x="5819775" y="3952875"/>
          <a:ext cx="2619375" cy="1588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35</xdr:row>
      <xdr:rowOff>76200</xdr:rowOff>
    </xdr:from>
    <xdr:to>
      <xdr:col>19</xdr:col>
      <xdr:colOff>276225</xdr:colOff>
      <xdr:row>35</xdr:row>
      <xdr:rowOff>85725</xdr:rowOff>
    </xdr:to>
    <xdr:cxnSp macro="">
      <xdr:nvCxnSpPr>
        <xdr:cNvPr id="12" name="ลูกศรเชื่อมต่อแบบตรง 11"/>
        <xdr:cNvCxnSpPr/>
      </xdr:nvCxnSpPr>
      <xdr:spPr>
        <a:xfrm flipV="1">
          <a:off x="5848350" y="8372475"/>
          <a:ext cx="2914650" cy="9525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62</xdr:row>
      <xdr:rowOff>85725</xdr:rowOff>
    </xdr:from>
    <xdr:to>
      <xdr:col>14</xdr:col>
      <xdr:colOff>9525</xdr:colOff>
      <xdr:row>62</xdr:row>
      <xdr:rowOff>95250</xdr:rowOff>
    </xdr:to>
    <xdr:cxnSp macro="">
      <xdr:nvCxnSpPr>
        <xdr:cNvPr id="10" name="ลูกศรเชื่อมต่อแบบตรง 9"/>
        <xdr:cNvCxnSpPr/>
      </xdr:nvCxnSpPr>
      <xdr:spPr>
        <a:xfrm flipV="1">
          <a:off x="7181850" y="13477875"/>
          <a:ext cx="266700" cy="9525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66675</xdr:colOff>
      <xdr:row>65</xdr:row>
      <xdr:rowOff>115889</xdr:rowOff>
    </xdr:from>
    <xdr:to>
      <xdr:col>11</xdr:col>
      <xdr:colOff>161925</xdr:colOff>
      <xdr:row>65</xdr:row>
      <xdr:rowOff>123825</xdr:rowOff>
    </xdr:to>
    <xdr:cxnSp macro="">
      <xdr:nvCxnSpPr>
        <xdr:cNvPr id="16" name="ลูกศรเชื่อมต่อแบบตรง 15"/>
        <xdr:cNvCxnSpPr/>
      </xdr:nvCxnSpPr>
      <xdr:spPr>
        <a:xfrm flipV="1">
          <a:off x="6419850" y="15603539"/>
          <a:ext cx="304800" cy="7936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19050</xdr:colOff>
      <xdr:row>65</xdr:row>
      <xdr:rowOff>142875</xdr:rowOff>
    </xdr:from>
    <xdr:to>
      <xdr:col>14</xdr:col>
      <xdr:colOff>228600</xdr:colOff>
      <xdr:row>65</xdr:row>
      <xdr:rowOff>142876</xdr:rowOff>
    </xdr:to>
    <xdr:cxnSp macro="">
      <xdr:nvCxnSpPr>
        <xdr:cNvPr id="30" name="ลูกศรเชื่อมต่อแบบตรง 29"/>
        <xdr:cNvCxnSpPr/>
      </xdr:nvCxnSpPr>
      <xdr:spPr>
        <a:xfrm flipV="1">
          <a:off x="7324725" y="15630525"/>
          <a:ext cx="209550" cy="1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742950</xdr:colOff>
      <xdr:row>96</xdr:row>
      <xdr:rowOff>133350</xdr:rowOff>
    </xdr:from>
    <xdr:to>
      <xdr:col>20</xdr:col>
      <xdr:colOff>19050</xdr:colOff>
      <xdr:row>96</xdr:row>
      <xdr:rowOff>142875</xdr:rowOff>
    </xdr:to>
    <xdr:cxnSp macro="">
      <xdr:nvCxnSpPr>
        <xdr:cNvPr id="37" name="ลูกศรเชื่อมต่อแบบตรง 36"/>
        <xdr:cNvCxnSpPr/>
      </xdr:nvCxnSpPr>
      <xdr:spPr>
        <a:xfrm>
          <a:off x="5838825" y="22669500"/>
          <a:ext cx="2971800" cy="9525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742950</xdr:colOff>
      <xdr:row>115</xdr:row>
      <xdr:rowOff>152400</xdr:rowOff>
    </xdr:from>
    <xdr:to>
      <xdr:col>20</xdr:col>
      <xdr:colOff>28575</xdr:colOff>
      <xdr:row>115</xdr:row>
      <xdr:rowOff>161925</xdr:rowOff>
    </xdr:to>
    <xdr:cxnSp macro="">
      <xdr:nvCxnSpPr>
        <xdr:cNvPr id="38" name="ลูกศรเชื่อมต่อแบบตรง 37"/>
        <xdr:cNvCxnSpPr/>
      </xdr:nvCxnSpPr>
      <xdr:spPr>
        <a:xfrm>
          <a:off x="5838825" y="26603325"/>
          <a:ext cx="2981325" cy="9525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118</xdr:row>
      <xdr:rowOff>123825</xdr:rowOff>
    </xdr:from>
    <xdr:to>
      <xdr:col>14</xdr:col>
      <xdr:colOff>9525</xdr:colOff>
      <xdr:row>118</xdr:row>
      <xdr:rowOff>133350</xdr:rowOff>
    </xdr:to>
    <xdr:cxnSp macro="">
      <xdr:nvCxnSpPr>
        <xdr:cNvPr id="46" name="ลูกศรเชื่อมต่อแบบตรง 45"/>
        <xdr:cNvCxnSpPr/>
      </xdr:nvCxnSpPr>
      <xdr:spPr>
        <a:xfrm flipV="1">
          <a:off x="7048500" y="27289125"/>
          <a:ext cx="266700" cy="9525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2</xdr:colOff>
      <xdr:row>122</xdr:row>
      <xdr:rowOff>142874</xdr:rowOff>
    </xdr:from>
    <xdr:to>
      <xdr:col>15</xdr:col>
      <xdr:colOff>9525</xdr:colOff>
      <xdr:row>122</xdr:row>
      <xdr:rowOff>142875</xdr:rowOff>
    </xdr:to>
    <xdr:cxnSp macro="">
      <xdr:nvCxnSpPr>
        <xdr:cNvPr id="47" name="ลูกศรเชื่อมต่อแบบตรง 46"/>
        <xdr:cNvCxnSpPr/>
      </xdr:nvCxnSpPr>
      <xdr:spPr>
        <a:xfrm>
          <a:off x="7305677" y="28260674"/>
          <a:ext cx="266698" cy="1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219075</xdr:colOff>
      <xdr:row>143</xdr:row>
      <xdr:rowOff>104776</xdr:rowOff>
    </xdr:from>
    <xdr:to>
      <xdr:col>18</xdr:col>
      <xdr:colOff>9525</xdr:colOff>
      <xdr:row>143</xdr:row>
      <xdr:rowOff>114300</xdr:rowOff>
    </xdr:to>
    <xdr:cxnSp macro="">
      <xdr:nvCxnSpPr>
        <xdr:cNvPr id="57" name="ลูกศรเชื่อมต่อแบบตรง 56"/>
        <xdr:cNvCxnSpPr/>
      </xdr:nvCxnSpPr>
      <xdr:spPr>
        <a:xfrm>
          <a:off x="7781925" y="33899476"/>
          <a:ext cx="485775" cy="9524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152402</xdr:colOff>
      <xdr:row>235</xdr:row>
      <xdr:rowOff>95249</xdr:rowOff>
    </xdr:from>
    <xdr:to>
      <xdr:col>12</xdr:col>
      <xdr:colOff>219075</xdr:colOff>
      <xdr:row>235</xdr:row>
      <xdr:rowOff>104775</xdr:rowOff>
    </xdr:to>
    <xdr:cxnSp macro="">
      <xdr:nvCxnSpPr>
        <xdr:cNvPr id="65" name="ลูกศรเชื่อมต่อแบบตรง 64"/>
        <xdr:cNvCxnSpPr/>
      </xdr:nvCxnSpPr>
      <xdr:spPr>
        <a:xfrm>
          <a:off x="6505577" y="55606949"/>
          <a:ext cx="533398" cy="9526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252</xdr:row>
      <xdr:rowOff>104775</xdr:rowOff>
    </xdr:from>
    <xdr:to>
      <xdr:col>11</xdr:col>
      <xdr:colOff>238125</xdr:colOff>
      <xdr:row>252</xdr:row>
      <xdr:rowOff>106363</xdr:rowOff>
    </xdr:to>
    <xdr:cxnSp macro="">
      <xdr:nvCxnSpPr>
        <xdr:cNvPr id="74" name="ลูกศรเชื่อมต่อแบบตรง 73"/>
        <xdr:cNvCxnSpPr/>
      </xdr:nvCxnSpPr>
      <xdr:spPr>
        <a:xfrm>
          <a:off x="6562725" y="60207525"/>
          <a:ext cx="238125" cy="1588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0</xdr:colOff>
      <xdr:row>286</xdr:row>
      <xdr:rowOff>133350</xdr:rowOff>
    </xdr:from>
    <xdr:to>
      <xdr:col>20</xdr:col>
      <xdr:colOff>19050</xdr:colOff>
      <xdr:row>286</xdr:row>
      <xdr:rowOff>144463</xdr:rowOff>
    </xdr:to>
    <xdr:cxnSp macro="">
      <xdr:nvCxnSpPr>
        <xdr:cNvPr id="39" name="ลูกศรเชื่อมต่อแบบตรง 38"/>
        <xdr:cNvCxnSpPr/>
      </xdr:nvCxnSpPr>
      <xdr:spPr>
        <a:xfrm>
          <a:off x="8258175" y="67551300"/>
          <a:ext cx="552450" cy="11113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228600</xdr:colOff>
      <xdr:row>302</xdr:row>
      <xdr:rowOff>123825</xdr:rowOff>
    </xdr:from>
    <xdr:to>
      <xdr:col>15</xdr:col>
      <xdr:colOff>0</xdr:colOff>
      <xdr:row>302</xdr:row>
      <xdr:rowOff>125413</xdr:rowOff>
    </xdr:to>
    <xdr:cxnSp macro="">
      <xdr:nvCxnSpPr>
        <xdr:cNvPr id="44" name="ลูกศรเชื่อมต่อแบบตรง 43"/>
        <xdr:cNvCxnSpPr/>
      </xdr:nvCxnSpPr>
      <xdr:spPr>
        <a:xfrm>
          <a:off x="7277100" y="72285225"/>
          <a:ext cx="285750" cy="1588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714375</xdr:colOff>
      <xdr:row>305</xdr:row>
      <xdr:rowOff>123825</xdr:rowOff>
    </xdr:from>
    <xdr:to>
      <xdr:col>9</xdr:col>
      <xdr:colOff>9525</xdr:colOff>
      <xdr:row>305</xdr:row>
      <xdr:rowOff>142875</xdr:rowOff>
    </xdr:to>
    <xdr:cxnSp macro="">
      <xdr:nvCxnSpPr>
        <xdr:cNvPr id="45" name="ลูกศรเชื่อมต่อแบบตรง 44"/>
        <xdr:cNvCxnSpPr/>
      </xdr:nvCxnSpPr>
      <xdr:spPr>
        <a:xfrm>
          <a:off x="5810250" y="72999600"/>
          <a:ext cx="276225" cy="1905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228600</xdr:colOff>
      <xdr:row>309</xdr:row>
      <xdr:rowOff>133350</xdr:rowOff>
    </xdr:from>
    <xdr:to>
      <xdr:col>18</xdr:col>
      <xdr:colOff>38100</xdr:colOff>
      <xdr:row>309</xdr:row>
      <xdr:rowOff>142875</xdr:rowOff>
    </xdr:to>
    <xdr:cxnSp macro="">
      <xdr:nvCxnSpPr>
        <xdr:cNvPr id="60" name="ลูกศรเชื่อมต่อแบบตรง 59"/>
        <xdr:cNvCxnSpPr/>
      </xdr:nvCxnSpPr>
      <xdr:spPr>
        <a:xfrm flipV="1">
          <a:off x="8029575" y="73961625"/>
          <a:ext cx="266700" cy="9525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228600</xdr:colOff>
      <xdr:row>232</xdr:row>
      <xdr:rowOff>180975</xdr:rowOff>
    </xdr:from>
    <xdr:to>
      <xdr:col>19</xdr:col>
      <xdr:colOff>285750</xdr:colOff>
      <xdr:row>232</xdr:row>
      <xdr:rowOff>182563</xdr:rowOff>
    </xdr:to>
    <xdr:cxnSp macro="">
      <xdr:nvCxnSpPr>
        <xdr:cNvPr id="52" name="ลูกศรเชื่อมต่อแบบตรง 51"/>
        <xdr:cNvCxnSpPr/>
      </xdr:nvCxnSpPr>
      <xdr:spPr>
        <a:xfrm>
          <a:off x="8029575" y="53816250"/>
          <a:ext cx="742950" cy="1588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200025</xdr:colOff>
      <xdr:row>259</xdr:row>
      <xdr:rowOff>152400</xdr:rowOff>
    </xdr:from>
    <xdr:to>
      <xdr:col>18</xdr:col>
      <xdr:colOff>19050</xdr:colOff>
      <xdr:row>259</xdr:row>
      <xdr:rowOff>161925</xdr:rowOff>
    </xdr:to>
    <xdr:cxnSp macro="">
      <xdr:nvCxnSpPr>
        <xdr:cNvPr id="59" name="ลูกศรเชื่อมต่อแบบตรง 58"/>
        <xdr:cNvCxnSpPr/>
      </xdr:nvCxnSpPr>
      <xdr:spPr>
        <a:xfrm>
          <a:off x="7762875" y="61360050"/>
          <a:ext cx="514350" cy="9525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9525</xdr:colOff>
      <xdr:row>225</xdr:row>
      <xdr:rowOff>104775</xdr:rowOff>
    </xdr:from>
    <xdr:to>
      <xdr:col>19</xdr:col>
      <xdr:colOff>295275</xdr:colOff>
      <xdr:row>225</xdr:row>
      <xdr:rowOff>106363</xdr:rowOff>
    </xdr:to>
    <xdr:cxnSp macro="">
      <xdr:nvCxnSpPr>
        <xdr:cNvPr id="63" name="ลูกศรเชื่อมต่อแบบตรง 62"/>
        <xdr:cNvCxnSpPr/>
      </xdr:nvCxnSpPr>
      <xdr:spPr>
        <a:xfrm>
          <a:off x="8420100" y="53159025"/>
          <a:ext cx="514350" cy="1588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238125</xdr:colOff>
      <xdr:row>256</xdr:row>
      <xdr:rowOff>171450</xdr:rowOff>
    </xdr:from>
    <xdr:to>
      <xdr:col>16</xdr:col>
      <xdr:colOff>228600</xdr:colOff>
      <xdr:row>256</xdr:row>
      <xdr:rowOff>173038</xdr:rowOff>
    </xdr:to>
    <xdr:cxnSp macro="">
      <xdr:nvCxnSpPr>
        <xdr:cNvPr id="70" name="ลูกศรเชื่อมต่อแบบตรง 69"/>
        <xdr:cNvCxnSpPr/>
      </xdr:nvCxnSpPr>
      <xdr:spPr>
        <a:xfrm>
          <a:off x="7543800" y="61226700"/>
          <a:ext cx="485775" cy="1588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0</xdr:colOff>
      <xdr:row>249</xdr:row>
      <xdr:rowOff>95250</xdr:rowOff>
    </xdr:from>
    <xdr:to>
      <xdr:col>19</xdr:col>
      <xdr:colOff>257175</xdr:colOff>
      <xdr:row>249</xdr:row>
      <xdr:rowOff>96838</xdr:rowOff>
    </xdr:to>
    <xdr:cxnSp macro="">
      <xdr:nvCxnSpPr>
        <xdr:cNvPr id="78" name="ลูกศรเชื่อมต่อแบบตรง 77"/>
        <xdr:cNvCxnSpPr/>
      </xdr:nvCxnSpPr>
      <xdr:spPr>
        <a:xfrm>
          <a:off x="8258175" y="59483625"/>
          <a:ext cx="485775" cy="1588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219075</xdr:colOff>
      <xdr:row>38</xdr:row>
      <xdr:rowOff>123825</xdr:rowOff>
    </xdr:from>
    <xdr:to>
      <xdr:col>18</xdr:col>
      <xdr:colOff>9525</xdr:colOff>
      <xdr:row>38</xdr:row>
      <xdr:rowOff>133350</xdr:rowOff>
    </xdr:to>
    <xdr:cxnSp macro="">
      <xdr:nvCxnSpPr>
        <xdr:cNvPr id="79" name="ลูกศรเชื่อมต่อแบบตรง 78"/>
        <xdr:cNvCxnSpPr/>
      </xdr:nvCxnSpPr>
      <xdr:spPr>
        <a:xfrm>
          <a:off x="8020050" y="9134475"/>
          <a:ext cx="247650" cy="9525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150</xdr:row>
      <xdr:rowOff>133350</xdr:rowOff>
    </xdr:from>
    <xdr:to>
      <xdr:col>15</xdr:col>
      <xdr:colOff>28575</xdr:colOff>
      <xdr:row>150</xdr:row>
      <xdr:rowOff>142875</xdr:rowOff>
    </xdr:to>
    <xdr:cxnSp macro="">
      <xdr:nvCxnSpPr>
        <xdr:cNvPr id="80" name="ลูกศรเชื่อมต่อแบบตรง 79"/>
        <xdr:cNvCxnSpPr/>
      </xdr:nvCxnSpPr>
      <xdr:spPr>
        <a:xfrm>
          <a:off x="7305675" y="35594925"/>
          <a:ext cx="285750" cy="9525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209550</xdr:colOff>
      <xdr:row>168</xdr:row>
      <xdr:rowOff>95250</xdr:rowOff>
    </xdr:from>
    <xdr:to>
      <xdr:col>17</xdr:col>
      <xdr:colOff>152400</xdr:colOff>
      <xdr:row>168</xdr:row>
      <xdr:rowOff>104775</xdr:rowOff>
    </xdr:to>
    <xdr:cxnSp macro="">
      <xdr:nvCxnSpPr>
        <xdr:cNvPr id="85" name="ลูกศรเชื่อมต่อแบบตรง 84"/>
        <xdr:cNvCxnSpPr/>
      </xdr:nvCxnSpPr>
      <xdr:spPr>
        <a:xfrm flipV="1">
          <a:off x="7515225" y="39785925"/>
          <a:ext cx="676275" cy="9525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47625</xdr:colOff>
      <xdr:row>176</xdr:row>
      <xdr:rowOff>133350</xdr:rowOff>
    </xdr:from>
    <xdr:to>
      <xdr:col>18</xdr:col>
      <xdr:colOff>38100</xdr:colOff>
      <xdr:row>176</xdr:row>
      <xdr:rowOff>142875</xdr:rowOff>
    </xdr:to>
    <xdr:cxnSp macro="">
      <xdr:nvCxnSpPr>
        <xdr:cNvPr id="91" name="ลูกศรเชื่อมต่อแบบตรง 90"/>
        <xdr:cNvCxnSpPr/>
      </xdr:nvCxnSpPr>
      <xdr:spPr>
        <a:xfrm>
          <a:off x="7610475" y="41729025"/>
          <a:ext cx="685800" cy="9525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172</xdr:row>
      <xdr:rowOff>123825</xdr:rowOff>
    </xdr:from>
    <xdr:to>
      <xdr:col>17</xdr:col>
      <xdr:colOff>209550</xdr:colOff>
      <xdr:row>172</xdr:row>
      <xdr:rowOff>133350</xdr:rowOff>
    </xdr:to>
    <xdr:cxnSp macro="">
      <xdr:nvCxnSpPr>
        <xdr:cNvPr id="92" name="ลูกศรเชื่อมต่อแบบตรง 91"/>
        <xdr:cNvCxnSpPr/>
      </xdr:nvCxnSpPr>
      <xdr:spPr>
        <a:xfrm>
          <a:off x="7562850" y="40767000"/>
          <a:ext cx="685800" cy="9525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247650</xdr:colOff>
      <xdr:row>199</xdr:row>
      <xdr:rowOff>85725</xdr:rowOff>
    </xdr:from>
    <xdr:to>
      <xdr:col>17</xdr:col>
      <xdr:colOff>190500</xdr:colOff>
      <xdr:row>199</xdr:row>
      <xdr:rowOff>95250</xdr:rowOff>
    </xdr:to>
    <xdr:cxnSp macro="">
      <xdr:nvCxnSpPr>
        <xdr:cNvPr id="53" name="ลูกศรเชื่อมต่อแบบตรง 52"/>
        <xdr:cNvCxnSpPr/>
      </xdr:nvCxnSpPr>
      <xdr:spPr>
        <a:xfrm flipV="1">
          <a:off x="7553325" y="39490650"/>
          <a:ext cx="676275" cy="9525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203</xdr:row>
      <xdr:rowOff>114300</xdr:rowOff>
    </xdr:from>
    <xdr:to>
      <xdr:col>17</xdr:col>
      <xdr:colOff>209550</xdr:colOff>
      <xdr:row>203</xdr:row>
      <xdr:rowOff>123825</xdr:rowOff>
    </xdr:to>
    <xdr:cxnSp macro="">
      <xdr:nvCxnSpPr>
        <xdr:cNvPr id="56" name="ลูกศรเชื่อมต่อแบบตรง 55"/>
        <xdr:cNvCxnSpPr/>
      </xdr:nvCxnSpPr>
      <xdr:spPr>
        <a:xfrm>
          <a:off x="7562850" y="40471725"/>
          <a:ext cx="685800" cy="9525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723900</xdr:colOff>
      <xdr:row>93</xdr:row>
      <xdr:rowOff>123825</xdr:rowOff>
    </xdr:from>
    <xdr:to>
      <xdr:col>20</xdr:col>
      <xdr:colOff>0</xdr:colOff>
      <xdr:row>93</xdr:row>
      <xdr:rowOff>133350</xdr:rowOff>
    </xdr:to>
    <xdr:cxnSp macro="">
      <xdr:nvCxnSpPr>
        <xdr:cNvPr id="67" name="ลูกศรเชื่อมต่อแบบตรง 66"/>
        <xdr:cNvCxnSpPr/>
      </xdr:nvCxnSpPr>
      <xdr:spPr>
        <a:xfrm>
          <a:off x="5819775" y="21917025"/>
          <a:ext cx="2971800" cy="9525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723900</xdr:colOff>
      <xdr:row>90</xdr:row>
      <xdr:rowOff>123825</xdr:rowOff>
    </xdr:from>
    <xdr:to>
      <xdr:col>20</xdr:col>
      <xdr:colOff>0</xdr:colOff>
      <xdr:row>90</xdr:row>
      <xdr:rowOff>133350</xdr:rowOff>
    </xdr:to>
    <xdr:cxnSp macro="">
      <xdr:nvCxnSpPr>
        <xdr:cNvPr id="68" name="ลูกศรเชื่อมต่อแบบตรง 67"/>
        <xdr:cNvCxnSpPr/>
      </xdr:nvCxnSpPr>
      <xdr:spPr>
        <a:xfrm>
          <a:off x="5819775" y="21202650"/>
          <a:ext cx="2971800" cy="9525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9525</xdr:colOff>
      <xdr:row>278</xdr:row>
      <xdr:rowOff>85725</xdr:rowOff>
    </xdr:from>
    <xdr:to>
      <xdr:col>12</xdr:col>
      <xdr:colOff>28575</xdr:colOff>
      <xdr:row>278</xdr:row>
      <xdr:rowOff>87313</xdr:rowOff>
    </xdr:to>
    <xdr:cxnSp macro="">
      <xdr:nvCxnSpPr>
        <xdr:cNvPr id="69" name="ลูกศรเชื่อมต่อแบบตรง 68"/>
        <xdr:cNvCxnSpPr/>
      </xdr:nvCxnSpPr>
      <xdr:spPr>
        <a:xfrm>
          <a:off x="6572250" y="65598675"/>
          <a:ext cx="276225" cy="1588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9525</xdr:colOff>
      <xdr:row>282</xdr:row>
      <xdr:rowOff>133350</xdr:rowOff>
    </xdr:from>
    <xdr:to>
      <xdr:col>16</xdr:col>
      <xdr:colOff>0</xdr:colOff>
      <xdr:row>282</xdr:row>
      <xdr:rowOff>134938</xdr:rowOff>
    </xdr:to>
    <xdr:cxnSp macro="">
      <xdr:nvCxnSpPr>
        <xdr:cNvPr id="71" name="ลูกศรเชื่อมต่อแบบตรง 70"/>
        <xdr:cNvCxnSpPr/>
      </xdr:nvCxnSpPr>
      <xdr:spPr>
        <a:xfrm>
          <a:off x="7315200" y="66598800"/>
          <a:ext cx="485775" cy="1588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238125</xdr:colOff>
      <xdr:row>290</xdr:row>
      <xdr:rowOff>123825</xdr:rowOff>
    </xdr:from>
    <xdr:to>
      <xdr:col>12</xdr:col>
      <xdr:colOff>47625</xdr:colOff>
      <xdr:row>290</xdr:row>
      <xdr:rowOff>134938</xdr:rowOff>
    </xdr:to>
    <xdr:cxnSp macro="">
      <xdr:nvCxnSpPr>
        <xdr:cNvPr id="75" name="ลูกศรเชื่อมต่อแบบตรง 74"/>
        <xdr:cNvCxnSpPr/>
      </xdr:nvCxnSpPr>
      <xdr:spPr>
        <a:xfrm>
          <a:off x="6315075" y="68522850"/>
          <a:ext cx="552450" cy="11113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229</xdr:row>
      <xdr:rowOff>152400</xdr:rowOff>
    </xdr:from>
    <xdr:to>
      <xdr:col>17</xdr:col>
      <xdr:colOff>38100</xdr:colOff>
      <xdr:row>229</xdr:row>
      <xdr:rowOff>153988</xdr:rowOff>
    </xdr:to>
    <xdr:cxnSp macro="">
      <xdr:nvCxnSpPr>
        <xdr:cNvPr id="40" name="ลูกศรเชื่อมต่อแบบตรง 39"/>
        <xdr:cNvCxnSpPr/>
      </xdr:nvCxnSpPr>
      <xdr:spPr>
        <a:xfrm>
          <a:off x="7715250" y="54159150"/>
          <a:ext cx="514350" cy="1588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257175</xdr:colOff>
      <xdr:row>8</xdr:row>
      <xdr:rowOff>133350</xdr:rowOff>
    </xdr:from>
    <xdr:to>
      <xdr:col>15</xdr:col>
      <xdr:colOff>228600</xdr:colOff>
      <xdr:row>8</xdr:row>
      <xdr:rowOff>142876</xdr:rowOff>
    </xdr:to>
    <xdr:cxnSp macro="">
      <xdr:nvCxnSpPr>
        <xdr:cNvPr id="8" name="ลูกศรเชื่อมต่อแบบตรง 7"/>
        <xdr:cNvCxnSpPr/>
      </xdr:nvCxnSpPr>
      <xdr:spPr>
        <a:xfrm flipV="1">
          <a:off x="6991350" y="1704975"/>
          <a:ext cx="771525" cy="9526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38102</xdr:colOff>
      <xdr:row>15</xdr:row>
      <xdr:rowOff>104775</xdr:rowOff>
    </xdr:from>
    <xdr:to>
      <xdr:col>20</xdr:col>
      <xdr:colOff>0</xdr:colOff>
      <xdr:row>15</xdr:row>
      <xdr:rowOff>114299</xdr:rowOff>
    </xdr:to>
    <xdr:cxnSp macro="">
      <xdr:nvCxnSpPr>
        <xdr:cNvPr id="9" name="ลูกศรเชื่อมต่อแบบตรง 8"/>
        <xdr:cNvCxnSpPr/>
      </xdr:nvCxnSpPr>
      <xdr:spPr>
        <a:xfrm flipV="1">
          <a:off x="5953127" y="2590800"/>
          <a:ext cx="2876548" cy="9524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257175</xdr:colOff>
      <xdr:row>6</xdr:row>
      <xdr:rowOff>133350</xdr:rowOff>
    </xdr:from>
    <xdr:to>
      <xdr:col>16</xdr:col>
      <xdr:colOff>219075</xdr:colOff>
      <xdr:row>6</xdr:row>
      <xdr:rowOff>133352</xdr:rowOff>
    </xdr:to>
    <xdr:cxnSp macro="">
      <xdr:nvCxnSpPr>
        <xdr:cNvPr id="2" name="ลูกศรเชื่อมต่อแบบตรง 1"/>
        <xdr:cNvCxnSpPr/>
      </xdr:nvCxnSpPr>
      <xdr:spPr>
        <a:xfrm flipV="1">
          <a:off x="7962900" y="1504950"/>
          <a:ext cx="247650" cy="2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762000</xdr:colOff>
      <xdr:row>10</xdr:row>
      <xdr:rowOff>133351</xdr:rowOff>
    </xdr:from>
    <xdr:to>
      <xdr:col>19</xdr:col>
      <xdr:colOff>323850</xdr:colOff>
      <xdr:row>10</xdr:row>
      <xdr:rowOff>142875</xdr:rowOff>
    </xdr:to>
    <xdr:cxnSp macro="">
      <xdr:nvCxnSpPr>
        <xdr:cNvPr id="3" name="ลูกศรเชื่อมต่อแบบตรง 2"/>
        <xdr:cNvCxnSpPr/>
      </xdr:nvCxnSpPr>
      <xdr:spPr>
        <a:xfrm>
          <a:off x="5895975" y="2219326"/>
          <a:ext cx="3228975" cy="9524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238125</xdr:colOff>
      <xdr:row>15</xdr:row>
      <xdr:rowOff>123825</xdr:rowOff>
    </xdr:from>
    <xdr:to>
      <xdr:col>14</xdr:col>
      <xdr:colOff>238125</xdr:colOff>
      <xdr:row>15</xdr:row>
      <xdr:rowOff>123827</xdr:rowOff>
    </xdr:to>
    <xdr:cxnSp macro="">
      <xdr:nvCxnSpPr>
        <xdr:cNvPr id="13" name="ลูกศรเชื่อมต่อแบบตรง 12"/>
        <xdr:cNvCxnSpPr/>
      </xdr:nvCxnSpPr>
      <xdr:spPr>
        <a:xfrm flipV="1">
          <a:off x="7429500" y="3162300"/>
          <a:ext cx="247650" cy="2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723900</xdr:colOff>
      <xdr:row>33</xdr:row>
      <xdr:rowOff>152400</xdr:rowOff>
    </xdr:from>
    <xdr:to>
      <xdr:col>19</xdr:col>
      <xdr:colOff>285750</xdr:colOff>
      <xdr:row>33</xdr:row>
      <xdr:rowOff>153988</xdr:rowOff>
    </xdr:to>
    <xdr:cxnSp macro="">
      <xdr:nvCxnSpPr>
        <xdr:cNvPr id="11" name="ลูกศรเชื่อมต่อแบบตรง 10"/>
        <xdr:cNvCxnSpPr/>
      </xdr:nvCxnSpPr>
      <xdr:spPr>
        <a:xfrm>
          <a:off x="5857875" y="7781925"/>
          <a:ext cx="3228975" cy="1588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36</xdr:row>
      <xdr:rowOff>123825</xdr:rowOff>
    </xdr:from>
    <xdr:to>
      <xdr:col>20</xdr:col>
      <xdr:colOff>0</xdr:colOff>
      <xdr:row>36</xdr:row>
      <xdr:rowOff>125413</xdr:rowOff>
    </xdr:to>
    <xdr:cxnSp macro="">
      <xdr:nvCxnSpPr>
        <xdr:cNvPr id="12" name="ลูกศรเชื่อมต่อแบบตรง 11"/>
        <xdr:cNvCxnSpPr/>
      </xdr:nvCxnSpPr>
      <xdr:spPr>
        <a:xfrm>
          <a:off x="5905500" y="8467725"/>
          <a:ext cx="3228975" cy="1588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9</xdr:row>
      <xdr:rowOff>142875</xdr:rowOff>
    </xdr:from>
    <xdr:to>
      <xdr:col>15</xdr:col>
      <xdr:colOff>238125</xdr:colOff>
      <xdr:row>9</xdr:row>
      <xdr:rowOff>152400</xdr:rowOff>
    </xdr:to>
    <xdr:cxnSp macro="">
      <xdr:nvCxnSpPr>
        <xdr:cNvPr id="2" name="ลูกศรเชื่อมต่อแบบตรง 1"/>
        <xdr:cNvCxnSpPr/>
      </xdr:nvCxnSpPr>
      <xdr:spPr>
        <a:xfrm flipV="1">
          <a:off x="7419975" y="1695450"/>
          <a:ext cx="495300" cy="9525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228600</xdr:colOff>
      <xdr:row>10</xdr:row>
      <xdr:rowOff>104775</xdr:rowOff>
    </xdr:from>
    <xdr:to>
      <xdr:col>13</xdr:col>
      <xdr:colOff>19050</xdr:colOff>
      <xdr:row>10</xdr:row>
      <xdr:rowOff>114300</xdr:rowOff>
    </xdr:to>
    <xdr:cxnSp macro="">
      <xdr:nvCxnSpPr>
        <xdr:cNvPr id="2" name="ลูกศรเชื่อมต่อแบบตรง 1"/>
        <xdr:cNvCxnSpPr/>
      </xdr:nvCxnSpPr>
      <xdr:spPr>
        <a:xfrm>
          <a:off x="6829425" y="2867025"/>
          <a:ext cx="542925" cy="9525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247650</xdr:colOff>
      <xdr:row>71</xdr:row>
      <xdr:rowOff>95250</xdr:rowOff>
    </xdr:from>
    <xdr:to>
      <xdr:col>14</xdr:col>
      <xdr:colOff>19050</xdr:colOff>
      <xdr:row>71</xdr:row>
      <xdr:rowOff>96838</xdr:rowOff>
    </xdr:to>
    <xdr:cxnSp macro="">
      <xdr:nvCxnSpPr>
        <xdr:cNvPr id="3" name="ลูกศรเชื่อมต่อแบบตรง 2"/>
        <xdr:cNvCxnSpPr/>
      </xdr:nvCxnSpPr>
      <xdr:spPr>
        <a:xfrm>
          <a:off x="7343775" y="18449925"/>
          <a:ext cx="285750" cy="1588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102</xdr:row>
      <xdr:rowOff>114300</xdr:rowOff>
    </xdr:from>
    <xdr:to>
      <xdr:col>15</xdr:col>
      <xdr:colOff>19050</xdr:colOff>
      <xdr:row>102</xdr:row>
      <xdr:rowOff>115888</xdr:rowOff>
    </xdr:to>
    <xdr:cxnSp macro="">
      <xdr:nvCxnSpPr>
        <xdr:cNvPr id="4" name="ลูกศรเชื่อมต่อแบบตรง 3"/>
        <xdr:cNvCxnSpPr/>
      </xdr:nvCxnSpPr>
      <xdr:spPr>
        <a:xfrm>
          <a:off x="7610475" y="25831800"/>
          <a:ext cx="266700" cy="1588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247650</xdr:colOff>
      <xdr:row>106</xdr:row>
      <xdr:rowOff>123825</xdr:rowOff>
    </xdr:from>
    <xdr:to>
      <xdr:col>14</xdr:col>
      <xdr:colOff>0</xdr:colOff>
      <xdr:row>106</xdr:row>
      <xdr:rowOff>125413</xdr:rowOff>
    </xdr:to>
    <xdr:cxnSp macro="">
      <xdr:nvCxnSpPr>
        <xdr:cNvPr id="5" name="ลูกศรเชื่อมต่อแบบตรง 4"/>
        <xdr:cNvCxnSpPr/>
      </xdr:nvCxnSpPr>
      <xdr:spPr>
        <a:xfrm>
          <a:off x="7343775" y="26850975"/>
          <a:ext cx="266700" cy="1588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34</xdr:row>
      <xdr:rowOff>104775</xdr:rowOff>
    </xdr:from>
    <xdr:to>
      <xdr:col>14</xdr:col>
      <xdr:colOff>38100</xdr:colOff>
      <xdr:row>34</xdr:row>
      <xdr:rowOff>114300</xdr:rowOff>
    </xdr:to>
    <xdr:cxnSp macro="">
      <xdr:nvCxnSpPr>
        <xdr:cNvPr id="6" name="ลูกศรเชื่อมต่อแบบตรง 5"/>
        <xdr:cNvCxnSpPr/>
      </xdr:nvCxnSpPr>
      <xdr:spPr>
        <a:xfrm flipV="1">
          <a:off x="6848475" y="9324975"/>
          <a:ext cx="800100" cy="9525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1:M27"/>
  <sheetViews>
    <sheetView tabSelected="1" workbookViewId="0">
      <selection activeCell="J48" sqref="J48"/>
    </sheetView>
  </sheetViews>
  <sheetFormatPr defaultRowHeight="14.25" x14ac:dyDescent="0.2"/>
  <sheetData>
    <row r="1" spans="1:13" ht="21.75" x14ac:dyDescent="0.5">
      <c r="L1" s="3" t="s">
        <v>353</v>
      </c>
    </row>
    <row r="2" spans="1:13" ht="24" x14ac:dyDescent="0.55000000000000004">
      <c r="A2" s="122" t="s">
        <v>354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</row>
    <row r="3" spans="1:13" ht="24" x14ac:dyDescent="0.55000000000000004">
      <c r="A3" s="122" t="s">
        <v>355</v>
      </c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</row>
    <row r="4" spans="1:13" ht="24" x14ac:dyDescent="0.55000000000000004">
      <c r="A4" s="122" t="s">
        <v>356</v>
      </c>
      <c r="B4" s="122"/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2"/>
    </row>
    <row r="5" spans="1:13" ht="24" x14ac:dyDescent="0.55000000000000004">
      <c r="A5" s="122" t="s">
        <v>2</v>
      </c>
      <c r="B5" s="122"/>
      <c r="C5" s="122"/>
      <c r="D5" s="122"/>
      <c r="E5" s="122"/>
      <c r="F5" s="122"/>
      <c r="G5" s="122"/>
      <c r="H5" s="122"/>
      <c r="I5" s="122"/>
      <c r="J5" s="122"/>
      <c r="K5" s="122"/>
      <c r="L5" s="122"/>
      <c r="M5" s="122"/>
    </row>
    <row r="6" spans="1:13" ht="24" x14ac:dyDescent="0.55000000000000004">
      <c r="A6" s="123"/>
      <c r="B6" s="123"/>
      <c r="C6" s="123"/>
      <c r="D6" s="123"/>
      <c r="E6" s="123"/>
      <c r="F6" s="123"/>
      <c r="G6" s="123"/>
      <c r="H6" s="123"/>
      <c r="I6" s="123"/>
      <c r="J6" s="123"/>
      <c r="K6" s="123"/>
      <c r="L6" s="123"/>
      <c r="M6" s="123"/>
    </row>
    <row r="7" spans="1:13" ht="24" x14ac:dyDescent="0.55000000000000004">
      <c r="A7" s="124" t="s">
        <v>357</v>
      </c>
      <c r="B7" s="125"/>
      <c r="C7" s="124" t="s">
        <v>358</v>
      </c>
      <c r="D7" s="125"/>
      <c r="E7" s="124" t="s">
        <v>359</v>
      </c>
      <c r="F7" s="125"/>
      <c r="G7" s="124" t="s">
        <v>360</v>
      </c>
      <c r="H7" s="125"/>
      <c r="I7" s="126" t="s">
        <v>361</v>
      </c>
      <c r="J7" s="124" t="s">
        <v>362</v>
      </c>
      <c r="K7" s="127"/>
      <c r="L7" s="125"/>
      <c r="M7" s="128"/>
    </row>
    <row r="8" spans="1:13" ht="24" x14ac:dyDescent="0.55000000000000004">
      <c r="A8" s="129"/>
      <c r="B8" s="130"/>
      <c r="C8" s="131" t="s">
        <v>363</v>
      </c>
      <c r="D8" s="132"/>
      <c r="E8" s="133" t="s">
        <v>364</v>
      </c>
      <c r="F8" s="133"/>
      <c r="G8" s="129"/>
      <c r="H8" s="130"/>
      <c r="I8" s="134" t="s">
        <v>365</v>
      </c>
      <c r="J8" s="133"/>
      <c r="K8" s="133"/>
      <c r="L8" s="130"/>
      <c r="M8" s="128"/>
    </row>
    <row r="9" spans="1:13" ht="24" x14ac:dyDescent="0.55000000000000004">
      <c r="A9" s="135" t="s">
        <v>366</v>
      </c>
      <c r="B9" s="136"/>
      <c r="C9" s="137"/>
      <c r="D9" s="138"/>
      <c r="E9" s="139"/>
      <c r="F9" s="139"/>
      <c r="G9" s="137"/>
      <c r="H9" s="140"/>
      <c r="I9" s="141"/>
      <c r="J9" s="139"/>
      <c r="K9" s="139"/>
      <c r="L9" s="140"/>
      <c r="M9" s="128"/>
    </row>
    <row r="10" spans="1:13" ht="24" x14ac:dyDescent="0.55000000000000004">
      <c r="A10" s="142" t="s">
        <v>367</v>
      </c>
      <c r="B10" s="143"/>
      <c r="C10" s="144">
        <v>4</v>
      </c>
      <c r="D10" s="145"/>
      <c r="E10" s="146"/>
      <c r="F10" s="147">
        <v>11.11</v>
      </c>
      <c r="G10" s="148">
        <v>4330600</v>
      </c>
      <c r="H10" s="149"/>
      <c r="I10" s="150">
        <v>68.709999999999994</v>
      </c>
      <c r="J10" s="146" t="s">
        <v>2</v>
      </c>
      <c r="K10" s="146"/>
      <c r="L10" s="151"/>
      <c r="M10" s="139"/>
    </row>
    <row r="11" spans="1:13" ht="24" x14ac:dyDescent="0.55000000000000004">
      <c r="A11" s="152" t="s">
        <v>368</v>
      </c>
      <c r="B11" s="153"/>
      <c r="C11" s="154">
        <v>2</v>
      </c>
      <c r="D11" s="155"/>
      <c r="E11" s="156"/>
      <c r="F11" s="157">
        <v>5.56</v>
      </c>
      <c r="G11" s="158">
        <v>130000</v>
      </c>
      <c r="H11" s="159"/>
      <c r="I11" s="160">
        <v>2.06</v>
      </c>
      <c r="J11" s="146" t="s">
        <v>2</v>
      </c>
      <c r="K11" s="146"/>
      <c r="L11" s="151"/>
      <c r="M11" s="139"/>
    </row>
    <row r="12" spans="1:13" ht="24" x14ac:dyDescent="0.55000000000000004">
      <c r="A12" s="152" t="s">
        <v>369</v>
      </c>
      <c r="B12" s="153"/>
      <c r="C12" s="154">
        <v>2</v>
      </c>
      <c r="D12" s="155"/>
      <c r="E12" s="156"/>
      <c r="F12" s="161">
        <v>5.56</v>
      </c>
      <c r="G12" s="158">
        <v>23000</v>
      </c>
      <c r="H12" s="159"/>
      <c r="I12" s="162">
        <v>0.37</v>
      </c>
      <c r="J12" s="146" t="s">
        <v>2</v>
      </c>
      <c r="K12" s="146"/>
      <c r="L12" s="151"/>
      <c r="M12" s="139"/>
    </row>
    <row r="13" spans="1:13" ht="24" x14ac:dyDescent="0.55000000000000004">
      <c r="A13" s="163" t="s">
        <v>370</v>
      </c>
      <c r="B13" s="164"/>
      <c r="C13" s="154">
        <v>6</v>
      </c>
      <c r="D13" s="155"/>
      <c r="E13" s="156"/>
      <c r="F13" s="161">
        <v>16.670000000000002</v>
      </c>
      <c r="G13" s="165">
        <v>1243108</v>
      </c>
      <c r="H13" s="166"/>
      <c r="I13" s="160">
        <v>19.72</v>
      </c>
      <c r="J13" s="146" t="s">
        <v>2</v>
      </c>
      <c r="K13" s="146"/>
      <c r="L13" s="151"/>
      <c r="M13" s="139"/>
    </row>
    <row r="14" spans="1:13" ht="24" x14ac:dyDescent="0.55000000000000004">
      <c r="A14" s="152" t="s">
        <v>371</v>
      </c>
      <c r="B14" s="153"/>
      <c r="C14" s="154">
        <v>7</v>
      </c>
      <c r="D14" s="155"/>
      <c r="E14" s="156"/>
      <c r="F14" s="161">
        <v>19.440000000000001</v>
      </c>
      <c r="G14" s="158">
        <v>120000</v>
      </c>
      <c r="H14" s="159"/>
      <c r="I14" s="167">
        <v>1.9</v>
      </c>
      <c r="J14" s="146" t="s">
        <v>2</v>
      </c>
      <c r="K14" s="146"/>
      <c r="L14" s="151"/>
      <c r="M14" s="139"/>
    </row>
    <row r="15" spans="1:13" ht="24" x14ac:dyDescent="0.55000000000000004">
      <c r="A15" s="168" t="s">
        <v>372</v>
      </c>
      <c r="B15" s="169"/>
      <c r="C15" s="170">
        <v>8</v>
      </c>
      <c r="D15" s="171"/>
      <c r="E15" s="172"/>
      <c r="F15" s="173">
        <v>22.22</v>
      </c>
      <c r="G15" s="158">
        <v>216000</v>
      </c>
      <c r="H15" s="159"/>
      <c r="I15" s="174">
        <v>3.43</v>
      </c>
      <c r="J15" s="146" t="s">
        <v>2</v>
      </c>
      <c r="K15" s="146"/>
      <c r="L15" s="151"/>
      <c r="M15" s="139"/>
    </row>
    <row r="16" spans="1:13" ht="24" x14ac:dyDescent="0.55000000000000004">
      <c r="A16" s="175" t="s">
        <v>373</v>
      </c>
      <c r="B16" s="176"/>
      <c r="C16" s="177">
        <v>7</v>
      </c>
      <c r="D16" s="178"/>
      <c r="E16" s="179"/>
      <c r="F16" s="180">
        <v>19.440000000000001</v>
      </c>
      <c r="G16" s="181">
        <v>240000</v>
      </c>
      <c r="H16" s="182"/>
      <c r="I16" s="183">
        <v>3.81</v>
      </c>
      <c r="J16" s="128" t="s">
        <v>2</v>
      </c>
      <c r="K16" s="128"/>
      <c r="L16" s="140"/>
      <c r="M16" s="139"/>
    </row>
    <row r="17" spans="1:13" ht="24" x14ac:dyDescent="0.55000000000000004">
      <c r="A17" s="184" t="s">
        <v>36</v>
      </c>
      <c r="B17" s="185"/>
      <c r="C17" s="184">
        <f>SUM(C10:C16)</f>
        <v>36</v>
      </c>
      <c r="D17" s="185"/>
      <c r="E17" s="128"/>
      <c r="F17" s="186">
        <v>100</v>
      </c>
      <c r="G17" s="187">
        <f>SUM(G10:G16)</f>
        <v>6302708</v>
      </c>
      <c r="H17" s="188"/>
      <c r="I17" s="189">
        <v>100</v>
      </c>
      <c r="J17" s="190"/>
      <c r="K17" s="191"/>
      <c r="L17" s="192"/>
      <c r="M17" s="139"/>
    </row>
    <row r="18" spans="1:13" ht="24" x14ac:dyDescent="0.55000000000000004">
      <c r="A18" s="193" t="s">
        <v>374</v>
      </c>
      <c r="B18" s="194"/>
      <c r="C18" s="195"/>
      <c r="D18" s="196"/>
      <c r="E18" s="197"/>
      <c r="F18" s="197"/>
      <c r="G18" s="39"/>
      <c r="H18" s="80"/>
      <c r="I18" s="198"/>
      <c r="J18" s="197"/>
      <c r="K18" s="197"/>
      <c r="L18" s="80"/>
      <c r="M18" s="139"/>
    </row>
    <row r="19" spans="1:13" ht="24" x14ac:dyDescent="0.55000000000000004">
      <c r="A19" s="135"/>
      <c r="B19" s="136" t="s">
        <v>375</v>
      </c>
      <c r="C19" s="199"/>
      <c r="D19" s="200"/>
      <c r="E19" s="128"/>
      <c r="F19" s="128"/>
      <c r="G19" s="137"/>
      <c r="H19" s="140"/>
      <c r="I19" s="141"/>
      <c r="J19" s="128"/>
      <c r="K19" s="128"/>
      <c r="L19" s="140"/>
      <c r="M19" s="139"/>
    </row>
    <row r="20" spans="1:13" ht="24" x14ac:dyDescent="0.55000000000000004">
      <c r="A20" s="168" t="s">
        <v>376</v>
      </c>
      <c r="B20" s="169"/>
      <c r="C20" s="170">
        <v>2</v>
      </c>
      <c r="D20" s="171"/>
      <c r="E20" s="172"/>
      <c r="F20" s="173">
        <v>100</v>
      </c>
      <c r="G20" s="201">
        <v>40000</v>
      </c>
      <c r="H20" s="202"/>
      <c r="I20" s="174">
        <v>100</v>
      </c>
      <c r="J20" s="168" t="s">
        <v>2</v>
      </c>
      <c r="K20" s="172"/>
      <c r="L20" s="169"/>
      <c r="M20" s="139"/>
    </row>
    <row r="21" spans="1:13" ht="24" x14ac:dyDescent="0.55000000000000004">
      <c r="A21" s="184" t="s">
        <v>36</v>
      </c>
      <c r="B21" s="185"/>
      <c r="C21" s="184">
        <v>2</v>
      </c>
      <c r="D21" s="185"/>
      <c r="E21" s="191"/>
      <c r="F21" s="203">
        <v>100</v>
      </c>
      <c r="G21" s="204">
        <v>40000</v>
      </c>
      <c r="H21" s="205"/>
      <c r="I21" s="206">
        <v>100</v>
      </c>
      <c r="J21" s="191"/>
      <c r="K21" s="191"/>
      <c r="L21" s="192"/>
      <c r="M21" s="139"/>
    </row>
    <row r="22" spans="1:13" ht="24" x14ac:dyDescent="0.55000000000000004">
      <c r="A22" s="207" t="s">
        <v>377</v>
      </c>
      <c r="B22" s="208"/>
      <c r="C22" s="209"/>
      <c r="D22" s="210"/>
      <c r="E22" s="197"/>
      <c r="F22" s="197"/>
      <c r="G22" s="39"/>
      <c r="H22" s="80"/>
      <c r="I22" s="198"/>
      <c r="J22" s="197"/>
      <c r="K22" s="197"/>
      <c r="L22" s="80"/>
      <c r="M22" s="139"/>
    </row>
    <row r="23" spans="1:13" ht="24" x14ac:dyDescent="0.55000000000000004">
      <c r="A23" s="152" t="s">
        <v>368</v>
      </c>
      <c r="B23" s="153"/>
      <c r="C23" s="154">
        <v>5</v>
      </c>
      <c r="D23" s="155"/>
      <c r="E23" s="156"/>
      <c r="F23" s="161">
        <v>100</v>
      </c>
      <c r="G23" s="158">
        <v>186000</v>
      </c>
      <c r="H23" s="159"/>
      <c r="I23" s="167">
        <v>100</v>
      </c>
      <c r="J23" s="152" t="s">
        <v>2</v>
      </c>
      <c r="K23" s="156"/>
      <c r="L23" s="153"/>
      <c r="M23" s="139"/>
    </row>
    <row r="24" spans="1:13" ht="24" x14ac:dyDescent="0.55000000000000004">
      <c r="A24" s="184" t="s">
        <v>36</v>
      </c>
      <c r="B24" s="185"/>
      <c r="C24" s="184">
        <v>5</v>
      </c>
      <c r="D24" s="185"/>
      <c r="E24" s="191"/>
      <c r="F24" s="203">
        <v>100</v>
      </c>
      <c r="G24" s="187">
        <f>SUM(G23:G23)</f>
        <v>186000</v>
      </c>
      <c r="H24" s="211"/>
      <c r="I24" s="212">
        <v>100</v>
      </c>
      <c r="J24" s="191"/>
      <c r="K24" s="191"/>
      <c r="L24" s="192"/>
      <c r="M24" s="213"/>
    </row>
    <row r="25" spans="1:13" ht="24" x14ac:dyDescent="0.55000000000000004">
      <c r="A25" s="184" t="s">
        <v>378</v>
      </c>
      <c r="B25" s="185"/>
      <c r="C25" s="184">
        <v>43</v>
      </c>
      <c r="D25" s="185"/>
      <c r="E25" s="190"/>
      <c r="F25" s="214">
        <v>100</v>
      </c>
      <c r="G25" s="187">
        <f>G17+G21+G24</f>
        <v>6528708</v>
      </c>
      <c r="H25" s="211"/>
      <c r="I25" s="212">
        <v>100</v>
      </c>
      <c r="J25" s="190"/>
      <c r="K25" s="191"/>
      <c r="L25" s="192"/>
    </row>
    <row r="26" spans="1:13" ht="18" x14ac:dyDescent="0.25">
      <c r="A26" s="2"/>
      <c r="L26" s="215"/>
    </row>
    <row r="27" spans="1:13" ht="18" x14ac:dyDescent="0.25">
      <c r="A27" s="2"/>
      <c r="L27" s="215">
        <v>3</v>
      </c>
    </row>
  </sheetData>
  <mergeCells count="45">
    <mergeCell ref="C23:D23"/>
    <mergeCell ref="G23:H23"/>
    <mergeCell ref="A24:B24"/>
    <mergeCell ref="C24:D24"/>
    <mergeCell ref="G24:H24"/>
    <mergeCell ref="A25:B25"/>
    <mergeCell ref="C25:D25"/>
    <mergeCell ref="G25:H25"/>
    <mergeCell ref="C20:D20"/>
    <mergeCell ref="G20:H20"/>
    <mergeCell ref="A21:B21"/>
    <mergeCell ref="C21:D21"/>
    <mergeCell ref="G21:H21"/>
    <mergeCell ref="A22:B22"/>
    <mergeCell ref="C22:D22"/>
    <mergeCell ref="C15:D15"/>
    <mergeCell ref="G15:H15"/>
    <mergeCell ref="A16:B16"/>
    <mergeCell ref="C16:D16"/>
    <mergeCell ref="G16:H16"/>
    <mergeCell ref="A17:B17"/>
    <mergeCell ref="C17:D17"/>
    <mergeCell ref="G17:H17"/>
    <mergeCell ref="C12:D12"/>
    <mergeCell ref="G12:H12"/>
    <mergeCell ref="A13:B13"/>
    <mergeCell ref="C13:D13"/>
    <mergeCell ref="G13:H13"/>
    <mergeCell ref="C14:D14"/>
    <mergeCell ref="G14:H14"/>
    <mergeCell ref="C8:D8"/>
    <mergeCell ref="A10:B10"/>
    <mergeCell ref="C10:D10"/>
    <mergeCell ref="G10:H10"/>
    <mergeCell ref="C11:D11"/>
    <mergeCell ref="G11:H11"/>
    <mergeCell ref="A2:M2"/>
    <mergeCell ref="A3:M3"/>
    <mergeCell ref="A4:M4"/>
    <mergeCell ref="A5:M5"/>
    <mergeCell ref="A7:B7"/>
    <mergeCell ref="C7:D7"/>
    <mergeCell ref="E7:F7"/>
    <mergeCell ref="G7:H7"/>
    <mergeCell ref="J7:L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2:U331"/>
  <sheetViews>
    <sheetView topLeftCell="A313" workbookViewId="0">
      <selection activeCell="R7" sqref="R7"/>
    </sheetView>
  </sheetViews>
  <sheetFormatPr defaultRowHeight="14.25" x14ac:dyDescent="0.2"/>
  <cols>
    <col min="1" max="1" width="6" customWidth="1"/>
    <col min="2" max="2" width="17" customWidth="1"/>
    <col min="5" max="5" width="10.875" bestFit="1" customWidth="1"/>
    <col min="7" max="7" width="8" customWidth="1"/>
    <col min="8" max="8" width="9.875" customWidth="1"/>
    <col min="9" max="9" width="3" customWidth="1"/>
    <col min="10" max="10" width="3.625" customWidth="1"/>
    <col min="11" max="11" width="2.75" customWidth="1"/>
    <col min="12" max="12" width="3.375" customWidth="1"/>
    <col min="13" max="13" width="3" customWidth="1"/>
    <col min="14" max="15" width="3.375" customWidth="1"/>
    <col min="16" max="17" width="3.125" customWidth="1"/>
    <col min="18" max="18" width="2.875" customWidth="1"/>
    <col min="19" max="19" width="3" customWidth="1"/>
    <col min="20" max="20" width="4" customWidth="1"/>
  </cols>
  <sheetData>
    <row r="2" spans="1:20" ht="21.75" x14ac:dyDescent="0.5">
      <c r="R2" s="9" t="s">
        <v>0</v>
      </c>
      <c r="S2" s="10"/>
      <c r="T2" s="28"/>
    </row>
    <row r="3" spans="1:20" ht="21.75" x14ac:dyDescent="0.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104"/>
      <c r="N3" s="104"/>
      <c r="O3" s="104"/>
      <c r="P3" s="104"/>
      <c r="Q3" s="104"/>
      <c r="R3" s="104"/>
    </row>
    <row r="4" spans="1:20" ht="21.75" x14ac:dyDescent="0.5">
      <c r="A4" s="105" t="s">
        <v>1</v>
      </c>
      <c r="B4" s="105"/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105"/>
      <c r="R4" s="105"/>
      <c r="S4" s="105"/>
    </row>
    <row r="5" spans="1:20" ht="21.75" x14ac:dyDescent="0.5">
      <c r="A5" s="105" t="s">
        <v>144</v>
      </c>
      <c r="B5" s="105"/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05"/>
      <c r="N5" s="105"/>
      <c r="O5" s="105"/>
      <c r="P5" s="105"/>
      <c r="Q5" s="105"/>
      <c r="R5" s="105"/>
      <c r="S5" s="105"/>
    </row>
    <row r="6" spans="1:20" ht="21.75" x14ac:dyDescent="0.5">
      <c r="A6" s="105" t="s">
        <v>2</v>
      </c>
      <c r="B6" s="105"/>
      <c r="C6" s="105"/>
      <c r="D6" s="105"/>
      <c r="E6" s="105"/>
      <c r="F6" s="105"/>
      <c r="G6" s="105"/>
      <c r="H6" s="105"/>
      <c r="I6" s="105"/>
      <c r="J6" s="105"/>
      <c r="K6" s="105"/>
      <c r="L6" s="105"/>
      <c r="M6" s="105"/>
      <c r="N6" s="105"/>
      <c r="O6" s="105"/>
      <c r="P6" s="105"/>
      <c r="Q6" s="105"/>
      <c r="R6" s="105"/>
      <c r="S6" s="105"/>
    </row>
    <row r="7" spans="1:20" ht="21.75" x14ac:dyDescent="0.5">
      <c r="A7" s="17" t="s">
        <v>287</v>
      </c>
      <c r="B7" s="17"/>
      <c r="C7" s="17"/>
      <c r="D7" s="17"/>
      <c r="E7" s="1"/>
      <c r="F7" s="1"/>
      <c r="G7" s="1"/>
      <c r="H7" s="1"/>
      <c r="I7" s="1"/>
      <c r="J7" s="1"/>
      <c r="K7" s="1"/>
      <c r="L7" s="1"/>
      <c r="M7" s="1"/>
    </row>
    <row r="8" spans="1:20" ht="21.75" x14ac:dyDescent="0.5">
      <c r="A8" s="17" t="s">
        <v>3</v>
      </c>
      <c r="B8" s="17"/>
      <c r="C8" s="17"/>
      <c r="D8" s="17"/>
      <c r="E8" s="1"/>
      <c r="F8" s="1"/>
      <c r="G8" s="1"/>
      <c r="H8" s="1"/>
      <c r="I8" s="1"/>
      <c r="J8" s="1"/>
      <c r="K8" s="1"/>
      <c r="L8" s="1"/>
      <c r="M8" s="1"/>
    </row>
    <row r="9" spans="1:20" ht="21.75" x14ac:dyDescent="0.5">
      <c r="A9" s="17"/>
      <c r="B9" s="17"/>
      <c r="C9" s="17"/>
      <c r="D9" s="17"/>
      <c r="E9" s="1"/>
      <c r="F9" s="1"/>
      <c r="G9" s="1"/>
      <c r="H9" s="1"/>
      <c r="I9" s="1"/>
      <c r="J9" s="1"/>
      <c r="K9" s="1"/>
      <c r="L9" s="1"/>
      <c r="M9" s="1"/>
    </row>
    <row r="10" spans="1:20" ht="21.75" x14ac:dyDescent="0.5">
      <c r="A10" s="49" t="s">
        <v>4</v>
      </c>
      <c r="B10" s="31" t="s">
        <v>5</v>
      </c>
      <c r="C10" s="99" t="s">
        <v>6</v>
      </c>
      <c r="D10" s="100"/>
      <c r="E10" s="49" t="s">
        <v>8</v>
      </c>
      <c r="F10" s="99" t="s">
        <v>10</v>
      </c>
      <c r="G10" s="101"/>
      <c r="H10" s="49" t="s">
        <v>11</v>
      </c>
      <c r="I10" s="94" t="s">
        <v>17</v>
      </c>
      <c r="J10" s="95"/>
      <c r="K10" s="96"/>
      <c r="L10" s="94" t="s">
        <v>145</v>
      </c>
      <c r="M10" s="95"/>
      <c r="N10" s="95"/>
      <c r="O10" s="95"/>
      <c r="P10" s="95"/>
      <c r="Q10" s="95"/>
      <c r="R10" s="95"/>
      <c r="S10" s="95"/>
      <c r="T10" s="96"/>
    </row>
    <row r="11" spans="1:20" ht="21.75" x14ac:dyDescent="0.5">
      <c r="A11" s="36"/>
      <c r="B11" s="17"/>
      <c r="C11" s="97" t="s">
        <v>7</v>
      </c>
      <c r="D11" s="98"/>
      <c r="E11" s="37" t="s">
        <v>9</v>
      </c>
      <c r="F11" s="17"/>
      <c r="G11" s="17"/>
      <c r="H11" s="36" t="s">
        <v>12</v>
      </c>
      <c r="I11" s="24" t="s">
        <v>14</v>
      </c>
      <c r="J11" s="23" t="s">
        <v>15</v>
      </c>
      <c r="K11" s="23" t="s">
        <v>16</v>
      </c>
      <c r="L11" s="23" t="s">
        <v>18</v>
      </c>
      <c r="M11" s="23" t="s">
        <v>19</v>
      </c>
      <c r="N11" s="23" t="s">
        <v>20</v>
      </c>
      <c r="O11" s="23" t="s">
        <v>21</v>
      </c>
      <c r="P11" s="23" t="s">
        <v>22</v>
      </c>
      <c r="Q11" s="23" t="s">
        <v>27</v>
      </c>
      <c r="R11" s="23" t="s">
        <v>41</v>
      </c>
      <c r="S11" s="23" t="s">
        <v>23</v>
      </c>
      <c r="T11" s="38" t="s">
        <v>42</v>
      </c>
    </row>
    <row r="12" spans="1:20" ht="21.75" x14ac:dyDescent="0.5">
      <c r="A12" s="92" t="s">
        <v>288</v>
      </c>
      <c r="B12" s="4" t="s">
        <v>24</v>
      </c>
      <c r="C12" s="81" t="s">
        <v>297</v>
      </c>
      <c r="D12" s="6"/>
      <c r="E12" s="18">
        <v>55000</v>
      </c>
      <c r="F12" s="4" t="s">
        <v>2</v>
      </c>
      <c r="G12" s="4"/>
      <c r="H12" s="89" t="s">
        <v>274</v>
      </c>
      <c r="I12" s="4"/>
      <c r="J12" s="11"/>
      <c r="K12" s="11"/>
      <c r="L12" s="11"/>
      <c r="M12" s="11"/>
      <c r="N12" s="15"/>
      <c r="O12" s="15"/>
      <c r="P12" s="15"/>
      <c r="Q12" s="15"/>
      <c r="R12" s="15"/>
      <c r="S12" s="15"/>
      <c r="T12" s="16"/>
    </row>
    <row r="13" spans="1:20" ht="21.75" x14ac:dyDescent="0.5">
      <c r="A13" s="90"/>
      <c r="B13" s="1" t="s">
        <v>32</v>
      </c>
      <c r="C13" s="14" t="s">
        <v>25</v>
      </c>
      <c r="D13" s="8"/>
      <c r="E13" s="12"/>
      <c r="F13" s="1"/>
      <c r="G13" s="1"/>
      <c r="H13" s="90" t="s">
        <v>26</v>
      </c>
      <c r="I13" s="7"/>
      <c r="J13" s="12"/>
      <c r="K13" s="12"/>
      <c r="L13" s="12"/>
      <c r="M13" s="12"/>
      <c r="N13" s="16"/>
      <c r="O13" s="16"/>
      <c r="P13" s="16"/>
      <c r="Q13" s="16"/>
      <c r="R13" s="16"/>
      <c r="S13" s="16"/>
      <c r="T13" s="16"/>
    </row>
    <row r="14" spans="1:20" ht="21.75" x14ac:dyDescent="0.5">
      <c r="A14" s="90"/>
      <c r="B14" s="1"/>
      <c r="C14" s="60"/>
      <c r="D14" s="61"/>
      <c r="E14" s="12"/>
      <c r="F14" s="1"/>
      <c r="G14" s="1"/>
      <c r="H14" s="12"/>
      <c r="I14" s="7"/>
      <c r="J14" s="12"/>
      <c r="K14" s="12"/>
      <c r="L14" s="12"/>
      <c r="M14" s="12"/>
      <c r="N14" s="16"/>
      <c r="O14" s="16"/>
      <c r="P14" s="16"/>
      <c r="Q14" s="16"/>
      <c r="R14" s="16"/>
      <c r="S14" s="16"/>
      <c r="T14" s="16"/>
    </row>
    <row r="15" spans="1:20" ht="21.75" x14ac:dyDescent="0.5">
      <c r="A15" s="92" t="s">
        <v>289</v>
      </c>
      <c r="B15" s="4" t="s">
        <v>28</v>
      </c>
      <c r="C15" s="81" t="s">
        <v>298</v>
      </c>
      <c r="D15" s="6"/>
      <c r="E15" s="18">
        <v>6000</v>
      </c>
      <c r="F15" s="4" t="s">
        <v>2</v>
      </c>
      <c r="G15" s="4"/>
      <c r="H15" s="11" t="s">
        <v>275</v>
      </c>
      <c r="I15" s="4"/>
      <c r="J15" s="11"/>
      <c r="K15" s="11"/>
      <c r="L15" s="11"/>
      <c r="M15" s="11"/>
      <c r="N15" s="15"/>
      <c r="O15" s="15"/>
      <c r="P15" s="15"/>
      <c r="Q15" s="15"/>
      <c r="R15" s="15"/>
      <c r="S15" s="15"/>
      <c r="T15" s="15"/>
    </row>
    <row r="16" spans="1:20" ht="21.75" x14ac:dyDescent="0.5">
      <c r="A16" s="90"/>
      <c r="B16" s="1" t="s">
        <v>29</v>
      </c>
      <c r="C16" s="82" t="s">
        <v>302</v>
      </c>
      <c r="D16" s="8"/>
      <c r="E16" s="12"/>
      <c r="F16" s="1"/>
      <c r="G16" s="1"/>
      <c r="H16" s="12" t="s">
        <v>151</v>
      </c>
      <c r="I16" s="7"/>
      <c r="J16" s="12"/>
      <c r="K16" s="12"/>
      <c r="L16" s="12"/>
      <c r="M16" s="12"/>
      <c r="N16" s="16"/>
      <c r="O16" s="16"/>
      <c r="P16" s="16"/>
      <c r="Q16" s="16"/>
      <c r="R16" s="16"/>
      <c r="S16" s="16"/>
      <c r="T16" s="16"/>
    </row>
    <row r="17" spans="1:20" ht="21.75" x14ac:dyDescent="0.5">
      <c r="A17" s="90"/>
      <c r="B17" s="1"/>
      <c r="C17" s="82" t="s">
        <v>301</v>
      </c>
      <c r="D17" s="8"/>
      <c r="E17" s="12"/>
      <c r="F17" s="1"/>
      <c r="G17" s="1"/>
      <c r="H17" s="12" t="s">
        <v>38</v>
      </c>
      <c r="I17" s="7"/>
      <c r="J17" s="12"/>
      <c r="K17" s="12"/>
      <c r="L17" s="12"/>
      <c r="M17" s="12"/>
      <c r="N17" s="16"/>
      <c r="O17" s="16"/>
      <c r="P17" s="16"/>
      <c r="Q17" s="16"/>
      <c r="R17" s="16"/>
      <c r="S17" s="16"/>
      <c r="T17" s="16"/>
    </row>
    <row r="18" spans="1:20" ht="21.75" x14ac:dyDescent="0.5">
      <c r="A18" s="90"/>
      <c r="B18" s="1"/>
      <c r="C18" s="60"/>
      <c r="D18" s="61"/>
      <c r="E18" s="12"/>
      <c r="F18" s="1"/>
      <c r="G18" s="1"/>
      <c r="H18" s="12"/>
      <c r="I18" s="7"/>
      <c r="J18" s="12"/>
      <c r="K18" s="12"/>
      <c r="L18" s="12"/>
      <c r="M18" s="12"/>
      <c r="N18" s="16"/>
      <c r="O18" s="16"/>
      <c r="P18" s="16"/>
      <c r="Q18" s="16"/>
      <c r="R18" s="16"/>
      <c r="S18" s="16"/>
      <c r="T18" s="16"/>
    </row>
    <row r="19" spans="1:20" ht="23.25" x14ac:dyDescent="0.5">
      <c r="A19" s="92" t="s">
        <v>290</v>
      </c>
      <c r="B19" s="4" t="s">
        <v>30</v>
      </c>
      <c r="C19" s="19" t="s">
        <v>299</v>
      </c>
      <c r="D19" s="6"/>
      <c r="E19" s="18">
        <v>969600</v>
      </c>
      <c r="F19" s="4" t="s">
        <v>2</v>
      </c>
      <c r="G19" s="4"/>
      <c r="H19" s="11" t="s">
        <v>275</v>
      </c>
      <c r="I19" s="4"/>
      <c r="J19" s="11"/>
      <c r="K19" s="11"/>
      <c r="L19" s="11"/>
      <c r="M19" s="11"/>
      <c r="N19" s="15"/>
      <c r="O19" s="15"/>
      <c r="P19" s="15"/>
      <c r="Q19" s="15"/>
      <c r="R19" s="15"/>
      <c r="S19" s="15"/>
      <c r="T19" s="15"/>
    </row>
    <row r="20" spans="1:20" ht="21.75" x14ac:dyDescent="0.5">
      <c r="A20" s="90"/>
      <c r="B20" s="1"/>
      <c r="C20" s="14" t="s">
        <v>31</v>
      </c>
      <c r="D20" s="8"/>
      <c r="E20" s="12"/>
      <c r="F20" s="1"/>
      <c r="G20" s="1"/>
      <c r="H20" s="12" t="s">
        <v>151</v>
      </c>
      <c r="I20" s="7"/>
      <c r="J20" s="12"/>
      <c r="K20" s="12"/>
      <c r="L20" s="12"/>
      <c r="M20" s="12"/>
      <c r="N20" s="16"/>
      <c r="O20" s="16"/>
      <c r="P20" s="16"/>
      <c r="Q20" s="16"/>
      <c r="R20" s="16"/>
      <c r="S20" s="16"/>
      <c r="T20" s="16"/>
    </row>
    <row r="21" spans="1:20" ht="21.75" x14ac:dyDescent="0.5">
      <c r="A21" s="90"/>
      <c r="B21" s="1"/>
      <c r="C21" s="60"/>
      <c r="D21" s="61"/>
      <c r="E21" s="12"/>
      <c r="F21" s="1"/>
      <c r="G21" s="1"/>
      <c r="H21" s="12" t="s">
        <v>38</v>
      </c>
      <c r="I21" s="7"/>
      <c r="J21" s="12"/>
      <c r="K21" s="12"/>
      <c r="L21" s="12"/>
      <c r="M21" s="12"/>
      <c r="N21" s="16"/>
      <c r="O21" s="16"/>
      <c r="P21" s="16"/>
      <c r="Q21" s="16"/>
      <c r="R21" s="16"/>
      <c r="S21" s="16"/>
      <c r="T21" s="16"/>
    </row>
    <row r="22" spans="1:20" ht="21.75" x14ac:dyDescent="0.5">
      <c r="A22" s="92" t="s">
        <v>291</v>
      </c>
      <c r="B22" s="4" t="s">
        <v>33</v>
      </c>
      <c r="C22" s="81" t="s">
        <v>300</v>
      </c>
      <c r="D22" s="6"/>
      <c r="E22" s="18">
        <v>3300000</v>
      </c>
      <c r="F22" s="4" t="s">
        <v>2</v>
      </c>
      <c r="G22" s="4"/>
      <c r="H22" s="11" t="s">
        <v>275</v>
      </c>
      <c r="I22" s="4"/>
      <c r="J22" s="11"/>
      <c r="K22" s="11"/>
      <c r="L22" s="11"/>
      <c r="M22" s="11"/>
      <c r="N22" s="15"/>
      <c r="O22" s="15"/>
      <c r="P22" s="15"/>
      <c r="Q22" s="15"/>
      <c r="R22" s="15"/>
      <c r="S22" s="15"/>
      <c r="T22" s="15"/>
    </row>
    <row r="23" spans="1:20" ht="21.75" x14ac:dyDescent="0.5">
      <c r="A23" s="90"/>
      <c r="B23" s="1"/>
      <c r="C23" s="14" t="s">
        <v>34</v>
      </c>
      <c r="D23" s="8"/>
      <c r="E23" s="21"/>
      <c r="F23" s="1"/>
      <c r="G23" s="1"/>
      <c r="H23" s="12" t="s">
        <v>151</v>
      </c>
      <c r="I23" s="7"/>
      <c r="J23" s="12"/>
      <c r="K23" s="12"/>
      <c r="L23" s="12"/>
      <c r="M23" s="12"/>
      <c r="N23" s="16"/>
      <c r="O23" s="16"/>
      <c r="P23" s="16"/>
      <c r="Q23" s="16"/>
      <c r="R23" s="16"/>
      <c r="S23" s="16"/>
      <c r="T23" s="16"/>
    </row>
    <row r="24" spans="1:20" ht="21.75" x14ac:dyDescent="0.5">
      <c r="A24" s="90"/>
      <c r="B24" s="1"/>
      <c r="C24" s="14" t="s">
        <v>35</v>
      </c>
      <c r="D24" s="8"/>
      <c r="E24" s="12"/>
      <c r="F24" s="1"/>
      <c r="G24" s="1"/>
      <c r="H24" s="12" t="s">
        <v>38</v>
      </c>
      <c r="I24" s="7"/>
      <c r="J24" s="12"/>
      <c r="K24" s="12"/>
      <c r="L24" s="12"/>
      <c r="M24" s="12"/>
      <c r="N24" s="16"/>
      <c r="O24" s="16"/>
      <c r="P24" s="16"/>
      <c r="Q24" s="16"/>
      <c r="R24" s="16"/>
      <c r="S24" s="16"/>
      <c r="T24" s="16"/>
    </row>
    <row r="25" spans="1:20" ht="21.75" x14ac:dyDescent="0.5">
      <c r="A25" s="12"/>
      <c r="B25" s="1"/>
      <c r="C25" s="60"/>
      <c r="D25" s="61"/>
      <c r="E25" s="12"/>
      <c r="F25" s="1"/>
      <c r="G25" s="1"/>
      <c r="H25" s="12"/>
      <c r="I25" s="7"/>
      <c r="J25" s="12"/>
      <c r="K25" s="12"/>
      <c r="L25" s="12"/>
      <c r="M25" s="12"/>
      <c r="N25" s="16"/>
      <c r="O25" s="16"/>
      <c r="P25" s="16"/>
      <c r="Q25" s="16"/>
      <c r="R25" s="16"/>
      <c r="S25" s="16"/>
      <c r="T25" s="16"/>
    </row>
    <row r="26" spans="1:20" ht="21.75" x14ac:dyDescent="0.5">
      <c r="A26" s="70" t="s">
        <v>36</v>
      </c>
      <c r="B26" s="27">
        <v>4</v>
      </c>
      <c r="C26" s="24"/>
      <c r="D26" s="25"/>
      <c r="E26" s="26">
        <f>SUM(E12:E24)</f>
        <v>4330600</v>
      </c>
      <c r="F26" s="10"/>
      <c r="G26" s="10"/>
      <c r="H26" s="3"/>
      <c r="I26" s="10"/>
      <c r="J26" s="3"/>
      <c r="K26" s="3"/>
      <c r="L26" s="3"/>
      <c r="M26" s="3"/>
      <c r="N26" s="20"/>
      <c r="O26" s="20"/>
      <c r="P26" s="20"/>
      <c r="Q26" s="20"/>
      <c r="R26" s="20"/>
      <c r="S26" s="20"/>
      <c r="T26" s="20"/>
    </row>
    <row r="27" spans="1:20" ht="21.75" x14ac:dyDescent="0.5">
      <c r="A27" s="4"/>
      <c r="B27" s="4"/>
      <c r="C27" s="7"/>
      <c r="D27" s="7"/>
      <c r="E27" s="4"/>
      <c r="F27" s="1"/>
      <c r="G27" s="1"/>
      <c r="H27" s="4"/>
      <c r="I27" s="7"/>
      <c r="J27" s="4"/>
      <c r="K27" s="4"/>
      <c r="L27" s="4"/>
      <c r="M27" s="4"/>
      <c r="N27" s="5"/>
      <c r="O27" s="5"/>
      <c r="P27" s="5"/>
      <c r="Q27" s="5"/>
      <c r="R27" s="5"/>
      <c r="S27" s="5"/>
      <c r="T27" s="56">
        <v>4</v>
      </c>
    </row>
    <row r="28" spans="1:20" ht="21.75" x14ac:dyDescent="0.5">
      <c r="A28" s="7"/>
      <c r="B28" s="7"/>
      <c r="C28" s="7"/>
      <c r="D28" s="7"/>
      <c r="E28" s="7"/>
      <c r="F28" s="1"/>
      <c r="G28" s="1"/>
      <c r="H28" s="7"/>
      <c r="I28" s="7"/>
      <c r="J28" s="7"/>
      <c r="K28" s="7"/>
      <c r="L28" s="7"/>
      <c r="M28" s="7"/>
      <c r="N28" s="22"/>
      <c r="O28" s="22"/>
      <c r="P28" s="22"/>
      <c r="Q28" s="22"/>
      <c r="R28" s="22"/>
      <c r="S28" s="22"/>
    </row>
    <row r="29" spans="1:20" ht="21.75" x14ac:dyDescent="0.5">
      <c r="A29" s="7"/>
      <c r="B29" s="7"/>
      <c r="C29" s="7"/>
      <c r="D29" s="7"/>
      <c r="E29" s="7"/>
      <c r="F29" s="1"/>
      <c r="G29" s="1"/>
      <c r="H29" s="7"/>
      <c r="I29" s="7"/>
      <c r="J29" s="7"/>
      <c r="K29" s="7"/>
      <c r="L29" s="7"/>
      <c r="M29" s="7"/>
      <c r="N29" s="22"/>
      <c r="O29" s="22"/>
      <c r="P29" s="22"/>
      <c r="Q29" s="9" t="s">
        <v>0</v>
      </c>
      <c r="R29" s="10"/>
      <c r="S29" s="28"/>
    </row>
    <row r="30" spans="1:20" ht="21.75" x14ac:dyDescent="0.5">
      <c r="A30" s="7"/>
      <c r="B30" s="7"/>
      <c r="C30" s="7"/>
      <c r="D30" s="7"/>
      <c r="E30" s="7"/>
      <c r="F30" s="1"/>
      <c r="G30" s="1"/>
      <c r="H30" s="7"/>
      <c r="I30" s="7"/>
      <c r="J30" s="7"/>
      <c r="K30" s="7"/>
      <c r="L30" s="7"/>
      <c r="M30" s="7"/>
      <c r="N30" s="22"/>
      <c r="O30" s="22"/>
      <c r="P30" s="22"/>
      <c r="Q30" s="7"/>
      <c r="R30" s="7"/>
      <c r="S30" s="7"/>
    </row>
    <row r="31" spans="1:20" ht="21.75" x14ac:dyDescent="0.5">
      <c r="A31" s="17" t="s">
        <v>287</v>
      </c>
      <c r="B31" s="17"/>
      <c r="C31" s="17"/>
      <c r="D31" s="17"/>
      <c r="E31" s="1"/>
      <c r="F31" s="1"/>
      <c r="G31" s="1"/>
      <c r="H31" s="1"/>
      <c r="I31" s="1"/>
      <c r="J31" s="1"/>
      <c r="K31" s="1"/>
      <c r="L31" s="1"/>
      <c r="M31" s="1"/>
    </row>
    <row r="32" spans="1:20" ht="21.75" x14ac:dyDescent="0.5">
      <c r="A32" s="17" t="s">
        <v>178</v>
      </c>
      <c r="B32" s="17"/>
      <c r="C32" s="17"/>
      <c r="D32" s="17"/>
      <c r="E32" s="1"/>
      <c r="F32" s="1"/>
      <c r="G32" s="1"/>
      <c r="H32" s="1"/>
      <c r="I32" s="1"/>
      <c r="J32" s="1"/>
      <c r="K32" s="1"/>
      <c r="L32" s="1"/>
      <c r="M32" s="1"/>
    </row>
    <row r="33" spans="1:20" ht="21.75" x14ac:dyDescent="0.5">
      <c r="A33" s="17"/>
      <c r="B33" s="17"/>
      <c r="C33" s="17"/>
      <c r="D33" s="17"/>
      <c r="E33" s="1"/>
      <c r="F33" s="1"/>
      <c r="G33" s="1"/>
      <c r="H33" s="1"/>
      <c r="I33" s="1"/>
      <c r="J33" s="1"/>
      <c r="K33" s="1"/>
      <c r="L33" s="1"/>
      <c r="M33" s="1"/>
    </row>
    <row r="34" spans="1:20" ht="21.75" x14ac:dyDescent="0.5">
      <c r="A34" s="49" t="s">
        <v>4</v>
      </c>
      <c r="B34" s="31" t="s">
        <v>5</v>
      </c>
      <c r="C34" s="99" t="s">
        <v>6</v>
      </c>
      <c r="D34" s="100"/>
      <c r="E34" s="49" t="s">
        <v>8</v>
      </c>
      <c r="F34" s="99" t="s">
        <v>10</v>
      </c>
      <c r="G34" s="101"/>
      <c r="H34" s="30" t="s">
        <v>11</v>
      </c>
      <c r="I34" s="94" t="s">
        <v>17</v>
      </c>
      <c r="J34" s="95"/>
      <c r="K34" s="96"/>
      <c r="L34" s="94" t="s">
        <v>145</v>
      </c>
      <c r="M34" s="95"/>
      <c r="N34" s="95"/>
      <c r="O34" s="95"/>
      <c r="P34" s="95"/>
      <c r="Q34" s="95"/>
      <c r="R34" s="95"/>
      <c r="S34" s="95"/>
      <c r="T34" s="96"/>
    </row>
    <row r="35" spans="1:20" ht="21.75" x14ac:dyDescent="0.5">
      <c r="A35" s="36"/>
      <c r="B35" s="17"/>
      <c r="C35" s="97" t="s">
        <v>7</v>
      </c>
      <c r="D35" s="98"/>
      <c r="E35" s="37" t="s">
        <v>9</v>
      </c>
      <c r="F35" s="17"/>
      <c r="G35" s="17"/>
      <c r="H35" s="36" t="s">
        <v>12</v>
      </c>
      <c r="I35" s="24" t="s">
        <v>14</v>
      </c>
      <c r="J35" s="23" t="s">
        <v>15</v>
      </c>
      <c r="K35" s="23" t="s">
        <v>16</v>
      </c>
      <c r="L35" s="23" t="s">
        <v>18</v>
      </c>
      <c r="M35" s="23" t="s">
        <v>19</v>
      </c>
      <c r="N35" s="23" t="s">
        <v>20</v>
      </c>
      <c r="O35" s="23" t="s">
        <v>21</v>
      </c>
      <c r="P35" s="23" t="s">
        <v>22</v>
      </c>
      <c r="Q35" s="23" t="s">
        <v>27</v>
      </c>
      <c r="R35" s="23" t="s">
        <v>41</v>
      </c>
      <c r="S35" s="23" t="s">
        <v>23</v>
      </c>
      <c r="T35" s="38" t="s">
        <v>42</v>
      </c>
    </row>
    <row r="36" spans="1:20" ht="21.75" x14ac:dyDescent="0.5">
      <c r="A36" s="92" t="s">
        <v>288</v>
      </c>
      <c r="B36" s="4" t="s">
        <v>37</v>
      </c>
      <c r="C36" s="76" t="s">
        <v>285</v>
      </c>
      <c r="D36" s="6"/>
      <c r="E36" s="18">
        <v>100000</v>
      </c>
      <c r="F36" s="4" t="s">
        <v>292</v>
      </c>
      <c r="G36" s="4"/>
      <c r="H36" s="11" t="s">
        <v>279</v>
      </c>
      <c r="I36" s="4"/>
      <c r="J36" s="11"/>
      <c r="K36" s="11"/>
      <c r="L36" s="11"/>
      <c r="M36" s="11"/>
      <c r="N36" s="15"/>
      <c r="O36" s="15"/>
      <c r="P36" s="15"/>
      <c r="Q36" s="15"/>
      <c r="R36" s="15"/>
      <c r="S36" s="15"/>
      <c r="T36" s="16"/>
    </row>
    <row r="37" spans="1:20" ht="21.75" x14ac:dyDescent="0.5">
      <c r="A37" s="12"/>
      <c r="B37" s="1" t="s">
        <v>276</v>
      </c>
      <c r="C37" s="72" t="s">
        <v>277</v>
      </c>
      <c r="D37" s="8"/>
      <c r="E37" s="12"/>
      <c r="F37" s="1" t="s">
        <v>278</v>
      </c>
      <c r="G37" s="1"/>
      <c r="H37" s="12" t="s">
        <v>38</v>
      </c>
      <c r="I37" s="7"/>
      <c r="J37" s="12"/>
      <c r="K37" s="12"/>
      <c r="L37" s="12"/>
      <c r="M37" s="12"/>
      <c r="N37" s="16"/>
      <c r="O37" s="16"/>
      <c r="P37" s="16"/>
      <c r="Q37" s="16"/>
      <c r="R37" s="16"/>
      <c r="S37" s="16"/>
      <c r="T37" s="16"/>
    </row>
    <row r="38" spans="1:20" ht="21.75" x14ac:dyDescent="0.5">
      <c r="A38" s="12"/>
      <c r="B38" s="1"/>
      <c r="C38" s="60"/>
      <c r="D38" s="61"/>
      <c r="E38" s="12"/>
      <c r="F38" s="1"/>
      <c r="G38" s="1"/>
      <c r="H38" s="12"/>
      <c r="I38" s="7"/>
      <c r="J38" s="12"/>
      <c r="K38" s="12"/>
      <c r="L38" s="12"/>
      <c r="M38" s="12"/>
      <c r="N38" s="16"/>
      <c r="O38" s="16"/>
      <c r="P38" s="16"/>
      <c r="Q38" s="16"/>
      <c r="R38" s="16"/>
      <c r="S38" s="16"/>
      <c r="T38" s="16"/>
    </row>
    <row r="39" spans="1:20" ht="21.75" x14ac:dyDescent="0.5">
      <c r="A39" s="92" t="s">
        <v>289</v>
      </c>
      <c r="B39" s="4" t="s">
        <v>136</v>
      </c>
      <c r="C39" s="13" t="s">
        <v>179</v>
      </c>
      <c r="D39" s="6"/>
      <c r="E39" s="18">
        <v>30000</v>
      </c>
      <c r="F39" s="4" t="s">
        <v>182</v>
      </c>
      <c r="G39" s="4"/>
      <c r="H39" s="11" t="s">
        <v>184</v>
      </c>
      <c r="I39" s="4"/>
      <c r="J39" s="11"/>
      <c r="K39" s="11"/>
      <c r="L39" s="11"/>
      <c r="M39" s="11"/>
      <c r="N39" s="15"/>
      <c r="O39" s="15"/>
      <c r="P39" s="15"/>
      <c r="Q39" s="15"/>
      <c r="R39" s="15"/>
      <c r="S39" s="15"/>
      <c r="T39" s="15"/>
    </row>
    <row r="40" spans="1:20" ht="21.75" x14ac:dyDescent="0.5">
      <c r="A40" s="12"/>
      <c r="B40" s="1" t="s">
        <v>137</v>
      </c>
      <c r="C40" s="14" t="s">
        <v>180</v>
      </c>
      <c r="D40" s="8"/>
      <c r="E40" s="12"/>
      <c r="F40" s="1" t="s">
        <v>183</v>
      </c>
      <c r="G40" s="1"/>
      <c r="H40" s="12" t="s">
        <v>185</v>
      </c>
      <c r="I40" s="7"/>
      <c r="J40" s="12"/>
      <c r="K40" s="12"/>
      <c r="L40" s="12"/>
      <c r="M40" s="12"/>
      <c r="N40" s="16"/>
      <c r="O40" s="16"/>
      <c r="P40" s="16"/>
      <c r="Q40" s="16"/>
      <c r="R40" s="16"/>
      <c r="S40" s="16"/>
      <c r="T40" s="16"/>
    </row>
    <row r="41" spans="1:20" ht="21.75" x14ac:dyDescent="0.5">
      <c r="A41" s="12"/>
      <c r="B41" s="1"/>
      <c r="C41" s="14" t="s">
        <v>181</v>
      </c>
      <c r="D41" s="8"/>
      <c r="E41" s="12"/>
      <c r="F41" s="1"/>
      <c r="G41" s="1"/>
      <c r="H41" s="12" t="s">
        <v>38</v>
      </c>
      <c r="I41" s="7"/>
      <c r="J41" s="12"/>
      <c r="K41" s="12"/>
      <c r="L41" s="12"/>
      <c r="M41" s="12"/>
      <c r="N41" s="16"/>
      <c r="O41" s="16"/>
      <c r="P41" s="16"/>
      <c r="Q41" s="16"/>
      <c r="R41" s="16"/>
      <c r="S41" s="16"/>
      <c r="T41" s="16"/>
    </row>
    <row r="42" spans="1:20" ht="21.75" x14ac:dyDescent="0.5">
      <c r="A42" s="12"/>
      <c r="B42" s="1"/>
      <c r="C42" s="14"/>
      <c r="D42" s="8"/>
      <c r="E42" s="12"/>
      <c r="F42" s="1"/>
      <c r="G42" s="1"/>
      <c r="H42" s="12"/>
      <c r="I42" s="7"/>
      <c r="J42" s="12"/>
      <c r="K42" s="12"/>
      <c r="L42" s="12"/>
      <c r="M42" s="12"/>
      <c r="N42" s="16"/>
      <c r="O42" s="16"/>
      <c r="P42" s="16"/>
      <c r="Q42" s="16"/>
      <c r="R42" s="16"/>
      <c r="S42" s="16"/>
      <c r="T42" s="16"/>
    </row>
    <row r="43" spans="1:20" ht="21.75" x14ac:dyDescent="0.5">
      <c r="A43" s="12"/>
      <c r="B43" s="1"/>
      <c r="C43" s="60"/>
      <c r="D43" s="61"/>
      <c r="E43" s="12"/>
      <c r="F43" s="1"/>
      <c r="G43" s="1"/>
      <c r="H43" s="12"/>
      <c r="I43" s="7"/>
      <c r="J43" s="12"/>
      <c r="K43" s="12"/>
      <c r="L43" s="12"/>
      <c r="M43" s="12"/>
      <c r="N43" s="16"/>
      <c r="O43" s="16"/>
      <c r="P43" s="16"/>
      <c r="Q43" s="16"/>
      <c r="R43" s="16"/>
      <c r="S43" s="16"/>
      <c r="T43" s="16"/>
    </row>
    <row r="44" spans="1:20" ht="21.75" x14ac:dyDescent="0.5">
      <c r="A44" s="12"/>
      <c r="B44" s="1"/>
      <c r="C44" s="60"/>
      <c r="D44" s="61"/>
      <c r="E44" s="12"/>
      <c r="F44" s="1"/>
      <c r="G44" s="1"/>
      <c r="H44" s="12"/>
      <c r="I44" s="7"/>
      <c r="J44" s="12"/>
      <c r="K44" s="12"/>
      <c r="L44" s="12"/>
      <c r="M44" s="12"/>
      <c r="N44" s="16"/>
      <c r="O44" s="16"/>
      <c r="P44" s="16"/>
      <c r="Q44" s="16"/>
      <c r="R44" s="16"/>
      <c r="S44" s="16"/>
      <c r="T44" s="16"/>
    </row>
    <row r="45" spans="1:20" ht="21.75" x14ac:dyDescent="0.5">
      <c r="A45" s="12"/>
      <c r="B45" s="1"/>
      <c r="C45" s="60"/>
      <c r="D45" s="61"/>
      <c r="E45" s="12"/>
      <c r="F45" s="1"/>
      <c r="G45" s="1"/>
      <c r="H45" s="12"/>
      <c r="I45" s="7"/>
      <c r="J45" s="12"/>
      <c r="K45" s="12"/>
      <c r="L45" s="12"/>
      <c r="M45" s="12"/>
      <c r="N45" s="16"/>
      <c r="O45" s="16"/>
      <c r="P45" s="16"/>
      <c r="Q45" s="16"/>
      <c r="R45" s="16"/>
      <c r="S45" s="16"/>
      <c r="T45" s="16"/>
    </row>
    <row r="46" spans="1:20" ht="21.75" x14ac:dyDescent="0.5">
      <c r="A46" s="12"/>
      <c r="B46" s="1"/>
      <c r="C46" s="60"/>
      <c r="D46" s="61"/>
      <c r="E46" s="12"/>
      <c r="F46" s="1"/>
      <c r="G46" s="1"/>
      <c r="H46" s="12"/>
      <c r="I46" s="7"/>
      <c r="J46" s="12"/>
      <c r="K46" s="12"/>
      <c r="L46" s="12"/>
      <c r="M46" s="12"/>
      <c r="N46" s="16"/>
      <c r="O46" s="16"/>
      <c r="P46" s="16"/>
      <c r="Q46" s="16"/>
      <c r="R46" s="16"/>
      <c r="S46" s="16"/>
      <c r="T46" s="16"/>
    </row>
    <row r="47" spans="1:20" ht="21.75" x14ac:dyDescent="0.5">
      <c r="A47" s="12"/>
      <c r="B47" s="1"/>
      <c r="C47" s="60"/>
      <c r="D47" s="61"/>
      <c r="E47" s="12"/>
      <c r="F47" s="1"/>
      <c r="G47" s="1"/>
      <c r="H47" s="12"/>
      <c r="I47" s="7"/>
      <c r="J47" s="12"/>
      <c r="K47" s="12"/>
      <c r="L47" s="12"/>
      <c r="M47" s="12"/>
      <c r="N47" s="16"/>
      <c r="O47" s="16"/>
      <c r="P47" s="16"/>
      <c r="Q47" s="16"/>
      <c r="R47" s="16"/>
      <c r="S47" s="16"/>
      <c r="T47" s="16"/>
    </row>
    <row r="48" spans="1:20" ht="21.75" x14ac:dyDescent="0.5">
      <c r="A48" s="12"/>
      <c r="B48" s="1"/>
      <c r="C48" s="60"/>
      <c r="D48" s="61"/>
      <c r="E48" s="12"/>
      <c r="F48" s="1"/>
      <c r="G48" s="1"/>
      <c r="H48" s="12"/>
      <c r="I48" s="7"/>
      <c r="J48" s="12"/>
      <c r="K48" s="12"/>
      <c r="L48" s="12"/>
      <c r="M48" s="12"/>
      <c r="N48" s="16"/>
      <c r="O48" s="16"/>
      <c r="P48" s="16"/>
      <c r="Q48" s="16"/>
      <c r="R48" s="16"/>
      <c r="S48" s="16"/>
      <c r="T48" s="16"/>
    </row>
    <row r="49" spans="1:20" ht="21.75" x14ac:dyDescent="0.5">
      <c r="A49" s="12"/>
      <c r="B49" s="1"/>
      <c r="C49" s="60"/>
      <c r="D49" s="61"/>
      <c r="E49" s="12"/>
      <c r="F49" s="1"/>
      <c r="G49" s="1"/>
      <c r="H49" s="12"/>
      <c r="I49" s="7"/>
      <c r="J49" s="12"/>
      <c r="K49" s="12"/>
      <c r="L49" s="12"/>
      <c r="M49" s="12"/>
      <c r="N49" s="16"/>
      <c r="O49" s="16"/>
      <c r="P49" s="16"/>
      <c r="Q49" s="16"/>
      <c r="R49" s="16"/>
      <c r="S49" s="16"/>
      <c r="T49" s="16"/>
    </row>
    <row r="50" spans="1:20" ht="21.75" x14ac:dyDescent="0.5">
      <c r="A50" s="12"/>
      <c r="B50" s="1"/>
      <c r="C50" s="14"/>
      <c r="D50" s="8"/>
      <c r="E50" s="12"/>
      <c r="F50" s="1"/>
      <c r="G50" s="1"/>
      <c r="H50" s="12"/>
      <c r="I50" s="7"/>
      <c r="J50" s="12"/>
      <c r="K50" s="12"/>
      <c r="L50" s="12"/>
      <c r="M50" s="12"/>
      <c r="N50" s="16"/>
      <c r="O50" s="16"/>
      <c r="P50" s="16"/>
      <c r="Q50" s="16"/>
      <c r="R50" s="16"/>
      <c r="S50" s="16"/>
      <c r="T50" s="16"/>
    </row>
    <row r="51" spans="1:20" ht="21.75" x14ac:dyDescent="0.5">
      <c r="A51" s="12"/>
      <c r="B51" s="1"/>
      <c r="C51" s="14"/>
      <c r="D51" s="8"/>
      <c r="E51" s="12"/>
      <c r="F51" s="1"/>
      <c r="G51" s="1"/>
      <c r="H51" s="12"/>
      <c r="I51" s="7"/>
      <c r="J51" s="12"/>
      <c r="K51" s="12"/>
      <c r="L51" s="12"/>
      <c r="M51" s="12"/>
      <c r="N51" s="16"/>
      <c r="O51" s="16"/>
      <c r="P51" s="16"/>
      <c r="Q51" s="16"/>
      <c r="R51" s="16"/>
      <c r="S51" s="16"/>
      <c r="T51" s="16"/>
    </row>
    <row r="52" spans="1:20" ht="21.75" x14ac:dyDescent="0.5">
      <c r="A52" s="70" t="s">
        <v>36</v>
      </c>
      <c r="B52" s="27">
        <v>2</v>
      </c>
      <c r="C52" s="24"/>
      <c r="D52" s="25"/>
      <c r="E52" s="26">
        <v>130000</v>
      </c>
      <c r="F52" s="10"/>
      <c r="G52" s="10"/>
      <c r="H52" s="3"/>
      <c r="I52" s="10"/>
      <c r="J52" s="3"/>
      <c r="K52" s="3"/>
      <c r="L52" s="3"/>
      <c r="M52" s="3"/>
      <c r="N52" s="20"/>
      <c r="O52" s="20"/>
      <c r="P52" s="20"/>
      <c r="Q52" s="20"/>
      <c r="R52" s="20"/>
      <c r="S52" s="20"/>
      <c r="T52" s="20"/>
    </row>
    <row r="53" spans="1:20" ht="18" x14ac:dyDescent="0.25">
      <c r="A53" s="2"/>
      <c r="T53" s="56">
        <v>5</v>
      </c>
    </row>
    <row r="54" spans="1:20" ht="18" x14ac:dyDescent="0.25">
      <c r="A54" s="2"/>
    </row>
    <row r="55" spans="1:20" ht="18" x14ac:dyDescent="0.25">
      <c r="A55" s="2"/>
    </row>
    <row r="57" spans="1:20" ht="21.75" x14ac:dyDescent="0.5">
      <c r="R57" s="9" t="s">
        <v>0</v>
      </c>
      <c r="S57" s="10"/>
      <c r="T57" s="28"/>
    </row>
    <row r="58" spans="1:20" ht="21.75" x14ac:dyDescent="0.5">
      <c r="A58" s="17" t="s">
        <v>287</v>
      </c>
      <c r="B58" s="17"/>
      <c r="C58" s="17"/>
      <c r="D58" s="17"/>
      <c r="E58" s="1"/>
      <c r="F58" s="1"/>
      <c r="G58" s="1"/>
      <c r="H58" s="1"/>
      <c r="I58" s="1"/>
      <c r="J58" s="1"/>
      <c r="K58" s="1"/>
      <c r="L58" s="1"/>
      <c r="M58" s="1"/>
    </row>
    <row r="59" spans="1:20" ht="21.75" x14ac:dyDescent="0.5">
      <c r="A59" s="17" t="s">
        <v>270</v>
      </c>
      <c r="B59" s="17"/>
      <c r="C59" s="17"/>
      <c r="D59" s="17"/>
      <c r="E59" s="1"/>
      <c r="F59" s="1"/>
      <c r="G59" s="1"/>
      <c r="H59" s="1"/>
      <c r="I59" s="1"/>
      <c r="J59" s="1"/>
      <c r="K59" s="1"/>
      <c r="L59" s="1"/>
      <c r="M59" s="1"/>
    </row>
    <row r="60" spans="1:20" ht="21.75" x14ac:dyDescent="0.5">
      <c r="A60" s="17"/>
      <c r="B60" s="17"/>
      <c r="C60" s="17"/>
      <c r="D60" s="17"/>
      <c r="E60" s="1"/>
      <c r="F60" s="1"/>
      <c r="G60" s="1"/>
      <c r="H60" s="1"/>
      <c r="I60" s="1"/>
      <c r="J60" s="1"/>
      <c r="K60" s="1"/>
      <c r="L60" s="1"/>
      <c r="M60" s="1"/>
    </row>
    <row r="61" spans="1:20" ht="21.75" x14ac:dyDescent="0.5">
      <c r="A61" s="49" t="s">
        <v>4</v>
      </c>
      <c r="B61" s="31" t="s">
        <v>5</v>
      </c>
      <c r="C61" s="99" t="s">
        <v>6</v>
      </c>
      <c r="D61" s="100"/>
      <c r="E61" s="49" t="s">
        <v>8</v>
      </c>
      <c r="F61" s="99" t="s">
        <v>10</v>
      </c>
      <c r="G61" s="101"/>
      <c r="H61" s="30" t="s">
        <v>11</v>
      </c>
      <c r="I61" s="94" t="s">
        <v>17</v>
      </c>
      <c r="J61" s="95"/>
      <c r="K61" s="96"/>
      <c r="L61" s="94" t="s">
        <v>145</v>
      </c>
      <c r="M61" s="95"/>
      <c r="N61" s="95"/>
      <c r="O61" s="95"/>
      <c r="P61" s="95"/>
      <c r="Q61" s="95"/>
      <c r="R61" s="95"/>
      <c r="S61" s="95"/>
      <c r="T61" s="96"/>
    </row>
    <row r="62" spans="1:20" ht="21.75" x14ac:dyDescent="0.5">
      <c r="A62" s="36"/>
      <c r="B62" s="17"/>
      <c r="C62" s="97" t="s">
        <v>7</v>
      </c>
      <c r="D62" s="98"/>
      <c r="E62" s="37" t="s">
        <v>9</v>
      </c>
      <c r="F62" s="17"/>
      <c r="G62" s="17"/>
      <c r="H62" s="36" t="s">
        <v>12</v>
      </c>
      <c r="I62" s="24" t="s">
        <v>14</v>
      </c>
      <c r="J62" s="23" t="s">
        <v>15</v>
      </c>
      <c r="K62" s="23" t="s">
        <v>16</v>
      </c>
      <c r="L62" s="23" t="s">
        <v>18</v>
      </c>
      <c r="M62" s="23" t="s">
        <v>19</v>
      </c>
      <c r="N62" s="23" t="s">
        <v>20</v>
      </c>
      <c r="O62" s="23" t="s">
        <v>21</v>
      </c>
      <c r="P62" s="23" t="s">
        <v>22</v>
      </c>
      <c r="Q62" s="23" t="s">
        <v>27</v>
      </c>
      <c r="R62" s="23" t="s">
        <v>41</v>
      </c>
      <c r="S62" s="23" t="s">
        <v>23</v>
      </c>
      <c r="T62" s="23" t="s">
        <v>42</v>
      </c>
    </row>
    <row r="63" spans="1:20" ht="21.75" x14ac:dyDescent="0.5">
      <c r="A63" s="92" t="s">
        <v>288</v>
      </c>
      <c r="B63" s="4" t="s">
        <v>39</v>
      </c>
      <c r="C63" s="102" t="s">
        <v>303</v>
      </c>
      <c r="D63" s="103"/>
      <c r="E63" s="18">
        <v>20000</v>
      </c>
      <c r="F63" s="4" t="s">
        <v>147</v>
      </c>
      <c r="G63" s="4"/>
      <c r="H63" s="11" t="s">
        <v>40</v>
      </c>
      <c r="I63" s="4"/>
      <c r="J63" s="11"/>
      <c r="K63" s="11"/>
      <c r="L63" s="11"/>
      <c r="M63" s="11"/>
      <c r="N63" s="15"/>
      <c r="O63" s="15"/>
      <c r="P63" s="15"/>
      <c r="Q63" s="15"/>
      <c r="R63" s="15"/>
      <c r="S63" s="15"/>
      <c r="T63" s="16"/>
    </row>
    <row r="64" spans="1:20" ht="21.75" x14ac:dyDescent="0.5">
      <c r="A64" s="12"/>
      <c r="B64" s="1"/>
      <c r="C64" s="82" t="s">
        <v>304</v>
      </c>
      <c r="D64" s="8"/>
      <c r="E64" s="12"/>
      <c r="F64" s="1" t="s">
        <v>146</v>
      </c>
      <c r="G64" s="1"/>
      <c r="H64" s="12" t="s">
        <v>38</v>
      </c>
      <c r="I64" s="7"/>
      <c r="J64" s="12"/>
      <c r="K64" s="12"/>
      <c r="L64" s="12"/>
      <c r="M64" s="12"/>
      <c r="N64" s="16"/>
      <c r="O64" s="16"/>
      <c r="P64" s="16"/>
      <c r="Q64" s="16"/>
      <c r="R64" s="16"/>
      <c r="S64" s="16"/>
      <c r="T64" s="16"/>
    </row>
    <row r="65" spans="1:20" ht="21.75" x14ac:dyDescent="0.5">
      <c r="A65" s="12"/>
      <c r="B65" s="1"/>
      <c r="C65" s="82" t="s">
        <v>305</v>
      </c>
      <c r="D65" s="8"/>
      <c r="E65" s="12"/>
      <c r="F65" s="1"/>
      <c r="G65" s="1"/>
      <c r="H65" s="12" t="s">
        <v>65</v>
      </c>
      <c r="I65" s="7"/>
      <c r="J65" s="12"/>
      <c r="K65" s="12"/>
      <c r="L65" s="12"/>
      <c r="M65" s="12"/>
      <c r="N65" s="16"/>
      <c r="O65" s="16"/>
      <c r="P65" s="16"/>
      <c r="Q65" s="16"/>
      <c r="R65" s="16"/>
      <c r="S65" s="16"/>
      <c r="T65" s="16"/>
    </row>
    <row r="66" spans="1:20" ht="21.75" x14ac:dyDescent="0.5">
      <c r="A66" s="92" t="s">
        <v>289</v>
      </c>
      <c r="B66" s="4" t="s">
        <v>273</v>
      </c>
      <c r="C66" s="106" t="s">
        <v>306</v>
      </c>
      <c r="D66" s="107"/>
      <c r="E66" s="18">
        <v>3000</v>
      </c>
      <c r="F66" s="4" t="s">
        <v>148</v>
      </c>
      <c r="G66" s="4"/>
      <c r="H66" s="11" t="s">
        <v>40</v>
      </c>
      <c r="I66" s="4"/>
      <c r="J66" s="11"/>
      <c r="K66" s="11"/>
      <c r="L66" s="11"/>
      <c r="M66" s="11"/>
      <c r="N66" s="15"/>
      <c r="O66" s="15"/>
      <c r="P66" s="15"/>
      <c r="Q66" s="15"/>
      <c r="R66" s="15"/>
      <c r="S66" s="15"/>
      <c r="T66" s="15"/>
    </row>
    <row r="67" spans="1:20" ht="21.75" x14ac:dyDescent="0.5">
      <c r="A67" s="12"/>
      <c r="B67" s="1" t="s">
        <v>43</v>
      </c>
      <c r="C67" s="78" t="s">
        <v>286</v>
      </c>
      <c r="D67" s="8"/>
      <c r="E67" s="12"/>
      <c r="F67" s="1" t="s">
        <v>51</v>
      </c>
      <c r="G67" s="1"/>
      <c r="H67" s="12" t="s">
        <v>38</v>
      </c>
      <c r="I67" s="7"/>
      <c r="J67" s="12"/>
      <c r="K67" s="12"/>
      <c r="L67" s="12"/>
      <c r="M67" s="12"/>
      <c r="N67" s="16"/>
      <c r="O67" s="16"/>
      <c r="P67" s="16"/>
      <c r="Q67" s="16"/>
      <c r="R67" s="16"/>
      <c r="S67" s="16"/>
      <c r="T67" s="16"/>
    </row>
    <row r="68" spans="1:20" ht="21.75" x14ac:dyDescent="0.5">
      <c r="A68" s="12"/>
      <c r="B68" s="1"/>
      <c r="C68" s="14" t="s">
        <v>44</v>
      </c>
      <c r="D68" s="8"/>
      <c r="E68" s="12"/>
      <c r="F68" s="1"/>
      <c r="G68" s="1"/>
      <c r="H68" s="12" t="s">
        <v>65</v>
      </c>
      <c r="I68" s="7"/>
      <c r="J68" s="12"/>
      <c r="K68" s="12"/>
      <c r="L68" s="12"/>
      <c r="M68" s="12"/>
      <c r="N68" s="16"/>
      <c r="O68" s="16"/>
      <c r="P68" s="16"/>
      <c r="Q68" s="16"/>
      <c r="R68" s="16"/>
      <c r="S68" s="16"/>
      <c r="T68" s="16"/>
    </row>
    <row r="69" spans="1:20" ht="21.75" x14ac:dyDescent="0.5">
      <c r="A69" s="12"/>
      <c r="B69" s="1"/>
      <c r="C69" s="14" t="s">
        <v>45</v>
      </c>
      <c r="D69" s="8"/>
      <c r="E69" s="12"/>
      <c r="F69" s="1"/>
      <c r="G69" s="1"/>
      <c r="H69" s="12"/>
      <c r="I69" s="7"/>
      <c r="J69" s="12"/>
      <c r="K69" s="12"/>
      <c r="L69" s="12"/>
      <c r="M69" s="12"/>
      <c r="N69" s="16"/>
      <c r="O69" s="16"/>
      <c r="P69" s="16"/>
      <c r="Q69" s="16"/>
      <c r="R69" s="16"/>
      <c r="S69" s="16"/>
      <c r="T69" s="16"/>
    </row>
    <row r="70" spans="1:20" ht="21.75" x14ac:dyDescent="0.5">
      <c r="A70" s="12"/>
      <c r="B70" s="1"/>
      <c r="C70" s="60"/>
      <c r="D70" s="61"/>
      <c r="E70" s="12"/>
      <c r="F70" s="1"/>
      <c r="G70" s="1"/>
      <c r="H70" s="12"/>
      <c r="I70" s="7"/>
      <c r="J70" s="12"/>
      <c r="K70" s="12"/>
      <c r="L70" s="12"/>
      <c r="M70" s="12"/>
      <c r="N70" s="16"/>
      <c r="O70" s="16"/>
      <c r="P70" s="16"/>
      <c r="Q70" s="16"/>
      <c r="R70" s="16"/>
      <c r="S70" s="16"/>
      <c r="T70" s="16"/>
    </row>
    <row r="71" spans="1:20" ht="21.75" x14ac:dyDescent="0.5">
      <c r="A71" s="12"/>
      <c r="B71" s="1"/>
      <c r="C71" s="60"/>
      <c r="D71" s="61"/>
      <c r="E71" s="12"/>
      <c r="F71" s="1"/>
      <c r="G71" s="1"/>
      <c r="H71" s="12"/>
      <c r="I71" s="7"/>
      <c r="J71" s="12"/>
      <c r="K71" s="12"/>
      <c r="L71" s="12"/>
      <c r="M71" s="12"/>
      <c r="N71" s="16"/>
      <c r="O71" s="16"/>
      <c r="P71" s="16"/>
      <c r="Q71" s="16"/>
      <c r="R71" s="16"/>
      <c r="S71" s="16"/>
      <c r="T71" s="16"/>
    </row>
    <row r="72" spans="1:20" ht="21.75" x14ac:dyDescent="0.5">
      <c r="A72" s="12"/>
      <c r="B72" s="1"/>
      <c r="C72" s="60"/>
      <c r="D72" s="61"/>
      <c r="E72" s="12"/>
      <c r="F72" s="1"/>
      <c r="G72" s="1"/>
      <c r="H72" s="12"/>
      <c r="I72" s="7"/>
      <c r="J72" s="12"/>
      <c r="K72" s="12"/>
      <c r="L72" s="12"/>
      <c r="M72" s="12"/>
      <c r="N72" s="16"/>
      <c r="O72" s="16"/>
      <c r="P72" s="16"/>
      <c r="Q72" s="16"/>
      <c r="R72" s="16"/>
      <c r="S72" s="16"/>
      <c r="T72" s="16"/>
    </row>
    <row r="73" spans="1:20" ht="21.75" x14ac:dyDescent="0.5">
      <c r="A73" s="12"/>
      <c r="B73" s="1"/>
      <c r="C73" s="60"/>
      <c r="D73" s="61"/>
      <c r="E73" s="12"/>
      <c r="F73" s="1"/>
      <c r="G73" s="1"/>
      <c r="H73" s="12"/>
      <c r="I73" s="7"/>
      <c r="J73" s="12"/>
      <c r="K73" s="12"/>
      <c r="L73" s="12"/>
      <c r="M73" s="12"/>
      <c r="N73" s="16"/>
      <c r="O73" s="16"/>
      <c r="P73" s="16"/>
      <c r="Q73" s="16"/>
      <c r="R73" s="16"/>
      <c r="S73" s="16"/>
      <c r="T73" s="16"/>
    </row>
    <row r="74" spans="1:20" ht="21.75" x14ac:dyDescent="0.5">
      <c r="A74" s="12"/>
      <c r="B74" s="1"/>
      <c r="C74" s="60"/>
      <c r="D74" s="61"/>
      <c r="E74" s="12"/>
      <c r="F74" s="1"/>
      <c r="G74" s="1"/>
      <c r="H74" s="12"/>
      <c r="I74" s="7"/>
      <c r="J74" s="12"/>
      <c r="K74" s="12"/>
      <c r="L74" s="12"/>
      <c r="M74" s="12"/>
      <c r="N74" s="16"/>
      <c r="O74" s="16"/>
      <c r="P74" s="16"/>
      <c r="Q74" s="16"/>
      <c r="R74" s="16"/>
      <c r="S74" s="16"/>
      <c r="T74" s="16"/>
    </row>
    <row r="75" spans="1:20" ht="21.75" x14ac:dyDescent="0.5">
      <c r="A75" s="12"/>
      <c r="B75" s="1"/>
      <c r="C75" s="60"/>
      <c r="D75" s="61"/>
      <c r="E75" s="12"/>
      <c r="F75" s="1"/>
      <c r="G75" s="1"/>
      <c r="H75" s="12"/>
      <c r="I75" s="7"/>
      <c r="J75" s="12"/>
      <c r="K75" s="12"/>
      <c r="L75" s="12"/>
      <c r="M75" s="12"/>
      <c r="N75" s="16"/>
      <c r="O75" s="16"/>
      <c r="P75" s="16"/>
      <c r="Q75" s="16"/>
      <c r="R75" s="16"/>
      <c r="S75" s="16"/>
      <c r="T75" s="16"/>
    </row>
    <row r="76" spans="1:20" ht="21.75" x14ac:dyDescent="0.5">
      <c r="A76" s="12"/>
      <c r="B76" s="1"/>
      <c r="C76" s="60"/>
      <c r="D76" s="61"/>
      <c r="E76" s="12"/>
      <c r="F76" s="1"/>
      <c r="G76" s="1"/>
      <c r="H76" s="12"/>
      <c r="I76" s="7"/>
      <c r="J76" s="12"/>
      <c r="K76" s="12"/>
      <c r="L76" s="12"/>
      <c r="M76" s="12"/>
      <c r="N76" s="16"/>
      <c r="O76" s="16"/>
      <c r="P76" s="16"/>
      <c r="Q76" s="16"/>
      <c r="R76" s="16"/>
      <c r="S76" s="16"/>
      <c r="T76" s="16"/>
    </row>
    <row r="77" spans="1:20" ht="21.75" x14ac:dyDescent="0.5">
      <c r="A77" s="12"/>
      <c r="B77" s="1"/>
      <c r="C77" s="60"/>
      <c r="D77" s="61"/>
      <c r="E77" s="12"/>
      <c r="F77" s="1"/>
      <c r="G77" s="1"/>
      <c r="H77" s="12"/>
      <c r="I77" s="7"/>
      <c r="J77" s="12"/>
      <c r="K77" s="12"/>
      <c r="L77" s="12"/>
      <c r="M77" s="12"/>
      <c r="N77" s="16"/>
      <c r="O77" s="16"/>
      <c r="P77" s="16"/>
      <c r="Q77" s="16"/>
      <c r="R77" s="16"/>
      <c r="S77" s="16"/>
      <c r="T77" s="16"/>
    </row>
    <row r="78" spans="1:20" ht="21.75" x14ac:dyDescent="0.5">
      <c r="A78" s="12"/>
      <c r="B78" s="1"/>
      <c r="C78" s="60"/>
      <c r="D78" s="61"/>
      <c r="E78" s="12"/>
      <c r="F78" s="1"/>
      <c r="G78" s="1"/>
      <c r="H78" s="12"/>
      <c r="I78" s="7"/>
      <c r="J78" s="12"/>
      <c r="K78" s="12"/>
      <c r="L78" s="12"/>
      <c r="M78" s="12"/>
      <c r="N78" s="16"/>
      <c r="O78" s="16"/>
      <c r="P78" s="16"/>
      <c r="Q78" s="16"/>
      <c r="R78" s="16"/>
      <c r="S78" s="16"/>
      <c r="T78" s="16"/>
    </row>
    <row r="79" spans="1:20" ht="21.75" x14ac:dyDescent="0.5">
      <c r="A79" s="70" t="s">
        <v>36</v>
      </c>
      <c r="B79" s="27">
        <v>2</v>
      </c>
      <c r="C79" s="24"/>
      <c r="D79" s="25"/>
      <c r="E79" s="26">
        <f>SUM(E63:E69)</f>
        <v>23000</v>
      </c>
      <c r="F79" s="10"/>
      <c r="G79" s="10"/>
      <c r="H79" s="3"/>
      <c r="I79" s="10"/>
      <c r="J79" s="3"/>
      <c r="K79" s="3"/>
      <c r="L79" s="3"/>
      <c r="M79" s="3"/>
      <c r="N79" s="20"/>
      <c r="O79" s="20"/>
      <c r="P79" s="20"/>
      <c r="Q79" s="20"/>
      <c r="R79" s="20"/>
      <c r="S79" s="20"/>
      <c r="T79" s="20"/>
    </row>
    <row r="80" spans="1:20" ht="18" x14ac:dyDescent="0.25">
      <c r="A80" s="2"/>
      <c r="T80" s="56">
        <v>6</v>
      </c>
    </row>
    <row r="81" spans="1:20" ht="18" x14ac:dyDescent="0.25">
      <c r="A81" s="2"/>
    </row>
    <row r="82" spans="1:20" ht="18" x14ac:dyDescent="0.25">
      <c r="A82" s="2"/>
    </row>
    <row r="84" spans="1:20" ht="21.75" x14ac:dyDescent="0.5">
      <c r="R84" s="9" t="s">
        <v>0</v>
      </c>
      <c r="S84" s="10"/>
      <c r="T84" s="28"/>
    </row>
    <row r="86" spans="1:20" ht="21.75" x14ac:dyDescent="0.5">
      <c r="A86" s="17" t="s">
        <v>287</v>
      </c>
      <c r="B86" s="17"/>
      <c r="C86" s="17"/>
      <c r="D86" s="17"/>
      <c r="E86" s="1"/>
      <c r="F86" s="1"/>
      <c r="G86" s="1"/>
      <c r="H86" s="1"/>
      <c r="I86" s="1"/>
      <c r="J86" s="1"/>
      <c r="K86" s="1"/>
      <c r="L86" s="1"/>
      <c r="M86" s="1"/>
      <c r="R86" s="7"/>
      <c r="S86" s="7"/>
      <c r="T86" s="7"/>
    </row>
    <row r="87" spans="1:20" ht="21.75" x14ac:dyDescent="0.5">
      <c r="A87" s="17" t="s">
        <v>209</v>
      </c>
      <c r="B87" s="17"/>
      <c r="C87" s="17"/>
      <c r="D87" s="17"/>
      <c r="E87" s="1"/>
      <c r="F87" s="1"/>
      <c r="G87" s="1"/>
      <c r="H87" s="1"/>
      <c r="I87" s="1"/>
      <c r="J87" s="1"/>
      <c r="K87" s="1"/>
      <c r="L87" s="1"/>
      <c r="M87" s="1"/>
    </row>
    <row r="88" spans="1:20" ht="21.75" x14ac:dyDescent="0.5">
      <c r="A88" s="17"/>
      <c r="B88" s="17"/>
      <c r="C88" s="17"/>
      <c r="D88" s="17"/>
      <c r="E88" s="1"/>
      <c r="F88" s="1"/>
      <c r="G88" s="1"/>
      <c r="H88" s="1"/>
      <c r="I88" s="1"/>
      <c r="J88" s="1"/>
      <c r="K88" s="1"/>
      <c r="L88" s="1"/>
      <c r="M88" s="1"/>
    </row>
    <row r="89" spans="1:20" ht="21.75" x14ac:dyDescent="0.5">
      <c r="A89" s="49" t="s">
        <v>4</v>
      </c>
      <c r="B89" s="31" t="s">
        <v>5</v>
      </c>
      <c r="C89" s="99" t="s">
        <v>6</v>
      </c>
      <c r="D89" s="100"/>
      <c r="E89" s="30" t="s">
        <v>8</v>
      </c>
      <c r="F89" s="99" t="s">
        <v>10</v>
      </c>
      <c r="G89" s="101"/>
      <c r="H89" s="30" t="s">
        <v>11</v>
      </c>
      <c r="I89" s="94" t="s">
        <v>17</v>
      </c>
      <c r="J89" s="95"/>
      <c r="K89" s="96"/>
      <c r="L89" s="94" t="s">
        <v>145</v>
      </c>
      <c r="M89" s="95"/>
      <c r="N89" s="95"/>
      <c r="O89" s="95"/>
      <c r="P89" s="95"/>
      <c r="Q89" s="95"/>
      <c r="R89" s="95"/>
      <c r="S89" s="95"/>
      <c r="T89" s="96"/>
    </row>
    <row r="90" spans="1:20" ht="21.75" x14ac:dyDescent="0.5">
      <c r="A90" s="36"/>
      <c r="B90" s="17"/>
      <c r="C90" s="97" t="s">
        <v>7</v>
      </c>
      <c r="D90" s="98"/>
      <c r="E90" s="37" t="s">
        <v>9</v>
      </c>
      <c r="F90" s="17"/>
      <c r="G90" s="17"/>
      <c r="H90" s="36" t="s">
        <v>12</v>
      </c>
      <c r="I90" s="24" t="s">
        <v>14</v>
      </c>
      <c r="J90" s="23" t="s">
        <v>15</v>
      </c>
      <c r="K90" s="23" t="s">
        <v>16</v>
      </c>
      <c r="L90" s="23" t="s">
        <v>18</v>
      </c>
      <c r="M90" s="23" t="s">
        <v>19</v>
      </c>
      <c r="N90" s="23" t="s">
        <v>20</v>
      </c>
      <c r="O90" s="23" t="s">
        <v>21</v>
      </c>
      <c r="P90" s="23" t="s">
        <v>22</v>
      </c>
      <c r="Q90" s="23" t="s">
        <v>27</v>
      </c>
      <c r="R90" s="23" t="s">
        <v>41</v>
      </c>
      <c r="S90" s="23" t="s">
        <v>23</v>
      </c>
      <c r="T90" s="38" t="s">
        <v>42</v>
      </c>
    </row>
    <row r="91" spans="1:20" ht="21.75" x14ac:dyDescent="0.5">
      <c r="A91" s="92" t="s">
        <v>288</v>
      </c>
      <c r="B91" s="4" t="s">
        <v>46</v>
      </c>
      <c r="C91" s="81" t="s">
        <v>307</v>
      </c>
      <c r="D91" s="6"/>
      <c r="E91" s="18">
        <v>540000</v>
      </c>
      <c r="F91" s="4" t="s">
        <v>49</v>
      </c>
      <c r="G91" s="4"/>
      <c r="H91" s="11" t="s">
        <v>50</v>
      </c>
      <c r="I91" s="4"/>
      <c r="J91" s="11"/>
      <c r="K91" s="11"/>
      <c r="L91" s="11"/>
      <c r="M91" s="11"/>
      <c r="N91" s="15"/>
      <c r="O91" s="15"/>
      <c r="P91" s="15"/>
      <c r="Q91" s="15"/>
      <c r="R91" s="15"/>
      <c r="S91" s="15"/>
      <c r="T91" s="16"/>
    </row>
    <row r="92" spans="1:20" ht="21.75" x14ac:dyDescent="0.5">
      <c r="A92" s="12"/>
      <c r="B92" s="1" t="s">
        <v>47</v>
      </c>
      <c r="C92" s="14" t="s">
        <v>48</v>
      </c>
      <c r="D92" s="8"/>
      <c r="E92" s="12"/>
      <c r="F92" s="1"/>
      <c r="G92" s="1"/>
      <c r="H92" s="12"/>
      <c r="I92" s="7"/>
      <c r="J92" s="12"/>
      <c r="K92" s="12"/>
      <c r="L92" s="12"/>
      <c r="M92" s="12"/>
      <c r="N92" s="16"/>
      <c r="O92" s="16"/>
      <c r="P92" s="16"/>
      <c r="Q92" s="16"/>
      <c r="R92" s="16"/>
      <c r="S92" s="16"/>
      <c r="T92" s="16"/>
    </row>
    <row r="93" spans="1:20" ht="21.75" x14ac:dyDescent="0.5">
      <c r="A93" s="12"/>
      <c r="B93" s="1"/>
      <c r="C93" s="14"/>
      <c r="D93" s="8"/>
      <c r="E93" s="12"/>
      <c r="F93" s="1"/>
      <c r="G93" s="1"/>
      <c r="H93" s="12"/>
      <c r="I93" s="7"/>
      <c r="J93" s="12"/>
      <c r="K93" s="12"/>
      <c r="L93" s="12"/>
      <c r="M93" s="12"/>
      <c r="N93" s="16"/>
      <c r="O93" s="16"/>
      <c r="P93" s="16"/>
      <c r="Q93" s="16"/>
      <c r="R93" s="16"/>
      <c r="S93" s="16"/>
      <c r="T93" s="16"/>
    </row>
    <row r="94" spans="1:20" ht="24" x14ac:dyDescent="0.55000000000000004">
      <c r="A94" s="92" t="s">
        <v>289</v>
      </c>
      <c r="B94" s="4" t="s">
        <v>53</v>
      </c>
      <c r="C94" s="39" t="s">
        <v>308</v>
      </c>
      <c r="D94" s="6"/>
      <c r="E94" s="18">
        <v>120721</v>
      </c>
      <c r="F94" s="4" t="s">
        <v>52</v>
      </c>
      <c r="G94" s="4"/>
      <c r="H94" s="11" t="s">
        <v>50</v>
      </c>
      <c r="I94" s="4"/>
      <c r="J94" s="11"/>
      <c r="K94" s="11"/>
      <c r="L94" s="11"/>
      <c r="M94" s="11"/>
      <c r="N94" s="15"/>
      <c r="O94" s="15"/>
      <c r="P94" s="15"/>
      <c r="Q94" s="15"/>
      <c r="R94" s="15"/>
      <c r="S94" s="15"/>
      <c r="T94" s="15"/>
    </row>
    <row r="95" spans="1:20" ht="21.75" x14ac:dyDescent="0.5">
      <c r="A95" s="12"/>
      <c r="B95" s="1" t="s">
        <v>54</v>
      </c>
      <c r="C95" s="14" t="s">
        <v>55</v>
      </c>
      <c r="D95" s="8"/>
      <c r="E95" s="12"/>
      <c r="F95" s="1"/>
      <c r="G95" s="1"/>
      <c r="H95" s="12"/>
      <c r="I95" s="7"/>
      <c r="J95" s="12"/>
      <c r="K95" s="12"/>
      <c r="L95" s="12"/>
      <c r="M95" s="12"/>
      <c r="N95" s="16"/>
      <c r="O95" s="16"/>
      <c r="P95" s="16"/>
      <c r="Q95" s="16"/>
      <c r="R95" s="16"/>
      <c r="S95" s="16"/>
      <c r="T95" s="16"/>
    </row>
    <row r="96" spans="1:20" ht="21.75" x14ac:dyDescent="0.5">
      <c r="A96" s="12"/>
      <c r="B96" s="1"/>
      <c r="C96" s="60"/>
      <c r="D96" s="61"/>
      <c r="E96" s="12"/>
      <c r="F96" s="1"/>
      <c r="G96" s="1"/>
      <c r="H96" s="12"/>
      <c r="I96" s="7"/>
      <c r="J96" s="12"/>
      <c r="K96" s="12"/>
      <c r="L96" s="12"/>
      <c r="M96" s="12"/>
      <c r="N96" s="16"/>
      <c r="O96" s="16"/>
      <c r="P96" s="16"/>
      <c r="Q96" s="16"/>
      <c r="R96" s="16"/>
      <c r="S96" s="16"/>
      <c r="T96" s="16"/>
    </row>
    <row r="97" spans="1:20" ht="21.75" x14ac:dyDescent="0.5">
      <c r="A97" s="92" t="s">
        <v>290</v>
      </c>
      <c r="B97" s="4" t="s">
        <v>53</v>
      </c>
      <c r="C97" s="81" t="s">
        <v>309</v>
      </c>
      <c r="D97" s="6"/>
      <c r="E97" s="18">
        <v>258687</v>
      </c>
      <c r="F97" s="4" t="s">
        <v>49</v>
      </c>
      <c r="G97" s="4"/>
      <c r="H97" s="11" t="s">
        <v>50</v>
      </c>
      <c r="I97" s="4"/>
      <c r="J97" s="11"/>
      <c r="K97" s="11"/>
      <c r="L97" s="11"/>
      <c r="M97" s="11"/>
      <c r="N97" s="15"/>
      <c r="O97" s="15"/>
      <c r="P97" s="15"/>
      <c r="Q97" s="15"/>
      <c r="R97" s="15"/>
      <c r="S97" s="15"/>
      <c r="T97" s="15"/>
    </row>
    <row r="98" spans="1:20" ht="21.75" x14ac:dyDescent="0.5">
      <c r="A98" s="12"/>
      <c r="B98" s="1" t="s">
        <v>49</v>
      </c>
      <c r="C98" s="60" t="s">
        <v>255</v>
      </c>
      <c r="D98" s="8"/>
      <c r="E98" s="21"/>
      <c r="F98" s="1"/>
      <c r="G98" s="1"/>
      <c r="H98" s="12"/>
      <c r="I98" s="7"/>
      <c r="J98" s="12"/>
      <c r="K98" s="12"/>
      <c r="L98" s="12"/>
      <c r="M98" s="12"/>
      <c r="N98" s="16"/>
      <c r="O98" s="16"/>
      <c r="P98" s="16"/>
      <c r="Q98" s="16"/>
      <c r="R98" s="16"/>
      <c r="S98" s="16"/>
      <c r="T98" s="16"/>
    </row>
    <row r="99" spans="1:20" ht="21.75" x14ac:dyDescent="0.5">
      <c r="A99" s="12"/>
      <c r="B99" s="1"/>
      <c r="C99" s="14" t="s">
        <v>56</v>
      </c>
      <c r="D99" s="8"/>
      <c r="E99" s="12"/>
      <c r="F99" s="1"/>
      <c r="G99" s="1"/>
      <c r="H99" s="12"/>
      <c r="I99" s="7"/>
      <c r="J99" s="12"/>
      <c r="K99" s="12"/>
      <c r="L99" s="12"/>
      <c r="M99" s="12"/>
      <c r="N99" s="16"/>
      <c r="O99" s="16"/>
      <c r="P99" s="16"/>
      <c r="Q99" s="16"/>
      <c r="R99" s="16"/>
      <c r="S99" s="16"/>
      <c r="T99" s="16"/>
    </row>
    <row r="100" spans="1:20" ht="21.75" x14ac:dyDescent="0.5">
      <c r="A100" s="12"/>
      <c r="B100" s="1"/>
      <c r="C100" s="60"/>
      <c r="D100" s="61"/>
      <c r="E100" s="12"/>
      <c r="F100" s="1"/>
      <c r="G100" s="1"/>
      <c r="H100" s="12"/>
      <c r="I100" s="7"/>
      <c r="J100" s="12"/>
      <c r="K100" s="12"/>
      <c r="L100" s="12"/>
      <c r="M100" s="12"/>
      <c r="N100" s="16"/>
      <c r="O100" s="16"/>
      <c r="P100" s="16"/>
      <c r="Q100" s="16"/>
      <c r="R100" s="16"/>
      <c r="S100" s="16"/>
      <c r="T100" s="16"/>
    </row>
    <row r="101" spans="1:20" ht="21.75" x14ac:dyDescent="0.5">
      <c r="A101" s="12"/>
      <c r="B101" s="1"/>
      <c r="C101" s="60"/>
      <c r="D101" s="61"/>
      <c r="E101" s="12"/>
      <c r="F101" s="1"/>
      <c r="G101" s="1"/>
      <c r="H101" s="12"/>
      <c r="I101" s="7"/>
      <c r="J101" s="12"/>
      <c r="K101" s="12"/>
      <c r="L101" s="12"/>
      <c r="M101" s="12"/>
      <c r="N101" s="16"/>
      <c r="O101" s="16"/>
      <c r="P101" s="16"/>
      <c r="Q101" s="16"/>
      <c r="R101" s="16"/>
      <c r="S101" s="16"/>
      <c r="T101" s="16"/>
    </row>
    <row r="102" spans="1:20" ht="21.75" x14ac:dyDescent="0.5">
      <c r="A102" s="12"/>
      <c r="B102" s="1"/>
      <c r="C102" s="60"/>
      <c r="D102" s="61"/>
      <c r="E102" s="12"/>
      <c r="F102" s="1"/>
      <c r="G102" s="1"/>
      <c r="H102" s="12"/>
      <c r="I102" s="7"/>
      <c r="J102" s="12"/>
      <c r="K102" s="12"/>
      <c r="L102" s="12"/>
      <c r="M102" s="12"/>
      <c r="N102" s="16"/>
      <c r="O102" s="16"/>
      <c r="P102" s="16"/>
      <c r="Q102" s="16"/>
      <c r="R102" s="16"/>
      <c r="S102" s="16"/>
      <c r="T102" s="16"/>
    </row>
    <row r="103" spans="1:20" ht="21.75" x14ac:dyDescent="0.5">
      <c r="A103" s="12"/>
      <c r="B103" s="1"/>
      <c r="C103" s="60"/>
      <c r="D103" s="61"/>
      <c r="E103" s="12"/>
      <c r="F103" s="1"/>
      <c r="G103" s="1"/>
      <c r="H103" s="12"/>
      <c r="I103" s="7"/>
      <c r="J103" s="12"/>
      <c r="K103" s="12"/>
      <c r="L103" s="12"/>
      <c r="M103" s="12"/>
      <c r="N103" s="16"/>
      <c r="O103" s="16"/>
      <c r="P103" s="16"/>
      <c r="Q103" s="16"/>
      <c r="R103" s="16"/>
      <c r="S103" s="16"/>
      <c r="T103" s="16"/>
    </row>
    <row r="104" spans="1:20" ht="21.75" x14ac:dyDescent="0.5">
      <c r="A104" s="12"/>
      <c r="B104" s="1"/>
      <c r="C104" s="60"/>
      <c r="D104" s="61"/>
      <c r="E104" s="12"/>
      <c r="F104" s="1"/>
      <c r="G104" s="1"/>
      <c r="H104" s="12"/>
      <c r="I104" s="7"/>
      <c r="J104" s="12"/>
      <c r="K104" s="12"/>
      <c r="L104" s="12"/>
      <c r="M104" s="12"/>
      <c r="N104" s="16"/>
      <c r="O104" s="16"/>
      <c r="P104" s="16"/>
      <c r="Q104" s="16"/>
      <c r="R104" s="16"/>
      <c r="S104" s="16"/>
      <c r="T104" s="16"/>
    </row>
    <row r="105" spans="1:20" ht="21.75" x14ac:dyDescent="0.5">
      <c r="A105" s="12"/>
      <c r="B105" s="1"/>
      <c r="C105" s="60"/>
      <c r="D105" s="61"/>
      <c r="E105" s="12"/>
      <c r="F105" s="1"/>
      <c r="G105" s="1"/>
      <c r="H105" s="12"/>
      <c r="I105" s="7"/>
      <c r="J105" s="12"/>
      <c r="K105" s="12"/>
      <c r="L105" s="12"/>
      <c r="M105" s="12"/>
      <c r="N105" s="16"/>
      <c r="O105" s="16"/>
      <c r="P105" s="16"/>
      <c r="Q105" s="16"/>
      <c r="R105" s="16"/>
      <c r="S105" s="16"/>
      <c r="T105" s="16"/>
    </row>
    <row r="106" spans="1:20" ht="21.75" x14ac:dyDescent="0.5">
      <c r="A106" s="40"/>
      <c r="B106" s="41"/>
      <c r="C106" s="42"/>
      <c r="D106" s="43"/>
      <c r="E106" s="44"/>
      <c r="F106" s="45"/>
      <c r="G106" s="45"/>
      <c r="H106" s="46"/>
      <c r="I106" s="45"/>
      <c r="J106" s="46"/>
      <c r="K106" s="46"/>
      <c r="L106" s="46"/>
      <c r="M106" s="46"/>
      <c r="N106" s="29"/>
      <c r="O106" s="29"/>
      <c r="P106" s="29"/>
      <c r="Q106" s="29"/>
      <c r="R106" s="29"/>
      <c r="S106" s="29"/>
      <c r="T106" s="29"/>
    </row>
    <row r="107" spans="1:20" ht="21.75" x14ac:dyDescent="0.5">
      <c r="A107" s="65"/>
      <c r="B107" s="66"/>
      <c r="C107" s="65"/>
      <c r="D107" s="65"/>
      <c r="E107" s="67"/>
      <c r="F107" s="7"/>
      <c r="G107" s="7"/>
      <c r="H107" s="7"/>
      <c r="I107" s="7"/>
      <c r="J107" s="7"/>
      <c r="K107" s="7"/>
      <c r="L107" s="7"/>
      <c r="M107" s="7"/>
      <c r="N107" s="22"/>
      <c r="O107" s="22"/>
      <c r="P107" s="22"/>
      <c r="Q107" s="22"/>
      <c r="R107" s="22"/>
      <c r="S107" s="22"/>
      <c r="T107" s="56">
        <v>7</v>
      </c>
    </row>
    <row r="108" spans="1:20" ht="21.75" x14ac:dyDescent="0.5">
      <c r="A108" s="65"/>
      <c r="B108" s="66"/>
      <c r="C108" s="65"/>
      <c r="D108" s="65"/>
      <c r="E108" s="67"/>
      <c r="F108" s="7"/>
      <c r="G108" s="7"/>
      <c r="H108" s="7"/>
      <c r="I108" s="7"/>
      <c r="J108" s="7"/>
      <c r="K108" s="7"/>
      <c r="L108" s="7"/>
      <c r="M108" s="7"/>
      <c r="N108" s="22"/>
      <c r="O108" s="22"/>
      <c r="P108" s="22"/>
      <c r="Q108" s="22"/>
      <c r="R108" s="22"/>
      <c r="S108" s="22"/>
      <c r="T108" s="22"/>
    </row>
    <row r="109" spans="1:20" ht="18" x14ac:dyDescent="0.25">
      <c r="A109" s="2"/>
    </row>
    <row r="110" spans="1:20" ht="18" x14ac:dyDescent="0.25">
      <c r="A110" s="2"/>
    </row>
    <row r="111" spans="1:20" ht="21.75" x14ac:dyDescent="0.5">
      <c r="A111" s="2"/>
      <c r="R111" s="9" t="s">
        <v>0</v>
      </c>
      <c r="S111" s="10"/>
      <c r="T111" s="28"/>
    </row>
    <row r="112" spans="1:20" ht="18" x14ac:dyDescent="0.25">
      <c r="A112" s="2"/>
    </row>
    <row r="113" spans="1:20" ht="21.75" x14ac:dyDescent="0.5">
      <c r="A113" s="17"/>
      <c r="B113" s="17"/>
      <c r="C113" s="17"/>
      <c r="D113" s="17"/>
      <c r="E113" s="1"/>
      <c r="F113" s="1"/>
      <c r="G113" s="1"/>
      <c r="H113" s="1"/>
      <c r="I113" s="1"/>
      <c r="J113" s="1"/>
      <c r="K113" s="1"/>
      <c r="L113" s="1"/>
      <c r="M113" s="1"/>
    </row>
    <row r="114" spans="1:20" ht="21.75" x14ac:dyDescent="0.5">
      <c r="A114" s="49" t="s">
        <v>4</v>
      </c>
      <c r="B114" s="31" t="s">
        <v>5</v>
      </c>
      <c r="C114" s="99" t="s">
        <v>6</v>
      </c>
      <c r="D114" s="100"/>
      <c r="E114" s="49" t="s">
        <v>8</v>
      </c>
      <c r="F114" s="99" t="s">
        <v>10</v>
      </c>
      <c r="G114" s="101"/>
      <c r="H114" s="30" t="s">
        <v>11</v>
      </c>
      <c r="I114" s="94" t="s">
        <v>17</v>
      </c>
      <c r="J114" s="95"/>
      <c r="K114" s="96"/>
      <c r="L114" s="94" t="s">
        <v>145</v>
      </c>
      <c r="M114" s="95"/>
      <c r="N114" s="95"/>
      <c r="O114" s="95"/>
      <c r="P114" s="95"/>
      <c r="Q114" s="95"/>
      <c r="R114" s="95"/>
      <c r="S114" s="95"/>
      <c r="T114" s="96"/>
    </row>
    <row r="115" spans="1:20" ht="21.75" x14ac:dyDescent="0.5">
      <c r="A115" s="36"/>
      <c r="B115" s="17"/>
      <c r="C115" s="97" t="s">
        <v>7</v>
      </c>
      <c r="D115" s="98"/>
      <c r="E115" s="37" t="s">
        <v>9</v>
      </c>
      <c r="F115" s="17"/>
      <c r="G115" s="17"/>
      <c r="H115" s="36" t="s">
        <v>12</v>
      </c>
      <c r="I115" s="24" t="s">
        <v>14</v>
      </c>
      <c r="J115" s="23" t="s">
        <v>15</v>
      </c>
      <c r="K115" s="23" t="s">
        <v>16</v>
      </c>
      <c r="L115" s="23" t="s">
        <v>18</v>
      </c>
      <c r="M115" s="23" t="s">
        <v>19</v>
      </c>
      <c r="N115" s="23" t="s">
        <v>20</v>
      </c>
      <c r="O115" s="23" t="s">
        <v>21</v>
      </c>
      <c r="P115" s="23" t="s">
        <v>22</v>
      </c>
      <c r="Q115" s="23" t="s">
        <v>27</v>
      </c>
      <c r="R115" s="23" t="s">
        <v>41</v>
      </c>
      <c r="S115" s="23" t="s">
        <v>23</v>
      </c>
      <c r="T115" s="38" t="s">
        <v>42</v>
      </c>
    </row>
    <row r="116" spans="1:20" ht="21.75" x14ac:dyDescent="0.5">
      <c r="A116" s="92" t="s">
        <v>291</v>
      </c>
      <c r="B116" s="4" t="s">
        <v>46</v>
      </c>
      <c r="C116" s="81" t="s">
        <v>310</v>
      </c>
      <c r="D116" s="6"/>
      <c r="E116" s="18">
        <v>308700</v>
      </c>
      <c r="F116" s="4" t="s">
        <v>52</v>
      </c>
      <c r="G116" s="4"/>
      <c r="H116" s="11" t="s">
        <v>50</v>
      </c>
      <c r="I116" s="4"/>
      <c r="J116" s="11"/>
      <c r="K116" s="11"/>
      <c r="L116" s="11"/>
      <c r="M116" s="11"/>
      <c r="N116" s="15"/>
      <c r="O116" s="15"/>
      <c r="P116" s="15"/>
      <c r="Q116" s="15"/>
      <c r="R116" s="15"/>
      <c r="S116" s="15"/>
      <c r="T116" s="16"/>
    </row>
    <row r="117" spans="1:20" ht="21.75" x14ac:dyDescent="0.5">
      <c r="A117" s="12"/>
      <c r="B117" s="1" t="s">
        <v>52</v>
      </c>
      <c r="C117" s="14" t="s">
        <v>57</v>
      </c>
      <c r="D117" s="8"/>
      <c r="E117" s="12"/>
      <c r="F117" s="1"/>
      <c r="G117" s="1"/>
      <c r="H117" s="12"/>
      <c r="I117" s="7"/>
      <c r="J117" s="12"/>
      <c r="K117" s="12"/>
      <c r="L117" s="12"/>
      <c r="M117" s="12"/>
      <c r="N117" s="16"/>
      <c r="O117" s="16"/>
      <c r="P117" s="16"/>
      <c r="Q117" s="16"/>
      <c r="R117" s="16"/>
      <c r="S117" s="16"/>
      <c r="T117" s="16"/>
    </row>
    <row r="118" spans="1:20" ht="21.75" x14ac:dyDescent="0.5">
      <c r="A118" s="12"/>
      <c r="B118" s="1"/>
      <c r="C118" s="14"/>
      <c r="D118" s="8"/>
      <c r="E118" s="12"/>
      <c r="F118" s="1"/>
      <c r="G118" s="1"/>
      <c r="H118" s="12"/>
      <c r="I118" s="7"/>
      <c r="J118" s="12"/>
      <c r="K118" s="12"/>
      <c r="L118" s="12"/>
      <c r="M118" s="12"/>
      <c r="N118" s="16"/>
      <c r="O118" s="16"/>
      <c r="P118" s="16"/>
      <c r="Q118" s="16"/>
      <c r="R118" s="16"/>
      <c r="S118" s="16"/>
      <c r="T118" s="16"/>
    </row>
    <row r="119" spans="1:20" ht="21.75" x14ac:dyDescent="0.5">
      <c r="A119" s="92" t="s">
        <v>293</v>
      </c>
      <c r="B119" s="4" t="s">
        <v>58</v>
      </c>
      <c r="C119" s="81" t="s">
        <v>311</v>
      </c>
      <c r="D119" s="6"/>
      <c r="E119" s="18">
        <v>10000</v>
      </c>
      <c r="F119" s="4" t="s">
        <v>61</v>
      </c>
      <c r="G119" s="4"/>
      <c r="H119" s="11" t="s">
        <v>50</v>
      </c>
      <c r="I119" s="4"/>
      <c r="J119" s="11"/>
      <c r="K119" s="11"/>
      <c r="L119" s="11"/>
      <c r="M119" s="11"/>
      <c r="N119" s="15"/>
      <c r="O119" s="15"/>
      <c r="P119" s="15"/>
      <c r="Q119" s="15"/>
      <c r="R119" s="15"/>
      <c r="S119" s="15"/>
      <c r="T119" s="15"/>
    </row>
    <row r="120" spans="1:20" ht="21.75" x14ac:dyDescent="0.5">
      <c r="A120" s="12"/>
      <c r="B120" s="1"/>
      <c r="C120" s="14" t="s">
        <v>59</v>
      </c>
      <c r="D120" s="8"/>
      <c r="E120" s="12"/>
      <c r="F120" s="1" t="s">
        <v>62</v>
      </c>
      <c r="G120" s="1"/>
      <c r="H120" s="12"/>
      <c r="I120" s="7"/>
      <c r="J120" s="12"/>
      <c r="K120" s="12"/>
      <c r="L120" s="12"/>
      <c r="M120" s="12"/>
      <c r="N120" s="16"/>
      <c r="O120" s="16"/>
      <c r="P120" s="16"/>
      <c r="Q120" s="16"/>
      <c r="R120" s="16"/>
      <c r="S120" s="16"/>
      <c r="T120" s="16"/>
    </row>
    <row r="121" spans="1:20" ht="21.75" x14ac:dyDescent="0.5">
      <c r="A121" s="12"/>
      <c r="B121" s="1"/>
      <c r="C121" s="14" t="s">
        <v>60</v>
      </c>
      <c r="D121" s="8"/>
      <c r="E121" s="12"/>
      <c r="F121" s="1"/>
      <c r="G121" s="1"/>
      <c r="H121" s="12"/>
      <c r="I121" s="7"/>
      <c r="J121" s="12"/>
      <c r="K121" s="12"/>
      <c r="L121" s="12"/>
      <c r="M121" s="12"/>
      <c r="N121" s="16"/>
      <c r="O121" s="16"/>
      <c r="P121" s="16"/>
      <c r="Q121" s="16"/>
      <c r="R121" s="16"/>
      <c r="S121" s="16"/>
      <c r="T121" s="16"/>
    </row>
    <row r="122" spans="1:20" ht="21.75" x14ac:dyDescent="0.5">
      <c r="A122" s="12"/>
      <c r="B122" s="1"/>
      <c r="C122" s="60"/>
      <c r="D122" s="61"/>
      <c r="E122" s="12"/>
      <c r="F122" s="1"/>
      <c r="G122" s="1"/>
      <c r="H122" s="12"/>
      <c r="I122" s="7"/>
      <c r="J122" s="12"/>
      <c r="K122" s="12"/>
      <c r="L122" s="12"/>
      <c r="M122" s="12"/>
      <c r="N122" s="16"/>
      <c r="O122" s="16"/>
      <c r="P122" s="16"/>
      <c r="Q122" s="16"/>
      <c r="R122" s="16"/>
      <c r="S122" s="16"/>
      <c r="T122" s="16"/>
    </row>
    <row r="123" spans="1:20" ht="21.75" x14ac:dyDescent="0.5">
      <c r="A123" s="92" t="s">
        <v>294</v>
      </c>
      <c r="B123" s="4" t="s">
        <v>63</v>
      </c>
      <c r="C123" s="81" t="s">
        <v>312</v>
      </c>
      <c r="D123" s="77"/>
      <c r="E123" s="18">
        <v>5000</v>
      </c>
      <c r="F123" s="4" t="s">
        <v>49</v>
      </c>
      <c r="G123" s="4"/>
      <c r="H123" s="11" t="s">
        <v>50</v>
      </c>
      <c r="I123" s="4"/>
      <c r="J123" s="11"/>
      <c r="K123" s="11"/>
      <c r="L123" s="11"/>
      <c r="M123" s="11"/>
      <c r="N123" s="15"/>
      <c r="O123" s="15"/>
      <c r="P123" s="15"/>
      <c r="Q123" s="15"/>
      <c r="R123" s="15"/>
      <c r="S123" s="15"/>
      <c r="T123" s="15"/>
    </row>
    <row r="124" spans="1:20" ht="21.75" x14ac:dyDescent="0.5">
      <c r="A124" s="12"/>
      <c r="B124" s="1" t="s">
        <v>54</v>
      </c>
      <c r="C124" s="47" t="s">
        <v>64</v>
      </c>
      <c r="D124" s="79"/>
      <c r="E124" s="12"/>
      <c r="F124" s="1"/>
      <c r="G124" s="1"/>
      <c r="H124" s="12"/>
      <c r="I124" s="7"/>
      <c r="J124" s="12"/>
      <c r="K124" s="12"/>
      <c r="L124" s="12"/>
      <c r="M124" s="12"/>
      <c r="N124" s="16"/>
      <c r="O124" s="16"/>
      <c r="P124" s="16"/>
      <c r="Q124" s="16"/>
      <c r="R124" s="16"/>
      <c r="S124" s="16"/>
      <c r="T124" s="16"/>
    </row>
    <row r="125" spans="1:20" ht="21.75" x14ac:dyDescent="0.5">
      <c r="A125" s="12"/>
      <c r="B125" s="1"/>
      <c r="C125" s="47"/>
      <c r="D125" s="61"/>
      <c r="E125" s="12"/>
      <c r="F125" s="1"/>
      <c r="G125" s="1"/>
      <c r="H125" s="12"/>
      <c r="I125" s="7"/>
      <c r="J125" s="12"/>
      <c r="K125" s="12"/>
      <c r="L125" s="12"/>
      <c r="M125" s="12"/>
      <c r="N125" s="16"/>
      <c r="O125" s="16"/>
      <c r="P125" s="16"/>
      <c r="Q125" s="16"/>
      <c r="R125" s="16"/>
      <c r="S125" s="16"/>
      <c r="T125" s="16"/>
    </row>
    <row r="126" spans="1:20" ht="21.75" x14ac:dyDescent="0.5">
      <c r="A126" s="12"/>
      <c r="B126" s="1"/>
      <c r="C126" s="47"/>
      <c r="D126" s="61"/>
      <c r="E126" s="12"/>
      <c r="F126" s="1"/>
      <c r="G126" s="1"/>
      <c r="H126" s="12"/>
      <c r="I126" s="7"/>
      <c r="J126" s="12"/>
      <c r="K126" s="12"/>
      <c r="L126" s="12"/>
      <c r="M126" s="12"/>
      <c r="N126" s="16"/>
      <c r="O126" s="16"/>
      <c r="P126" s="16"/>
      <c r="Q126" s="16"/>
      <c r="R126" s="16"/>
      <c r="S126" s="16"/>
      <c r="T126" s="16"/>
    </row>
    <row r="127" spans="1:20" ht="21.75" x14ac:dyDescent="0.5">
      <c r="A127" s="12"/>
      <c r="B127" s="1"/>
      <c r="C127" s="47"/>
      <c r="D127" s="61"/>
      <c r="E127" s="12"/>
      <c r="F127" s="1"/>
      <c r="G127" s="1"/>
      <c r="H127" s="12"/>
      <c r="I127" s="7"/>
      <c r="J127" s="12"/>
      <c r="K127" s="12"/>
      <c r="L127" s="12"/>
      <c r="M127" s="12"/>
      <c r="N127" s="16"/>
      <c r="O127" s="16"/>
      <c r="P127" s="16"/>
      <c r="Q127" s="16"/>
      <c r="R127" s="16"/>
      <c r="S127" s="16"/>
      <c r="T127" s="16"/>
    </row>
    <row r="128" spans="1:20" ht="21.75" x14ac:dyDescent="0.5">
      <c r="A128" s="12"/>
      <c r="B128" s="1"/>
      <c r="C128" s="47"/>
      <c r="D128" s="61"/>
      <c r="E128" s="12"/>
      <c r="F128" s="1"/>
      <c r="G128" s="1"/>
      <c r="H128" s="12"/>
      <c r="I128" s="7"/>
      <c r="J128" s="12"/>
      <c r="K128" s="12"/>
      <c r="L128" s="12"/>
      <c r="M128" s="12"/>
      <c r="N128" s="16"/>
      <c r="O128" s="16"/>
      <c r="P128" s="16"/>
      <c r="Q128" s="16"/>
      <c r="R128" s="16"/>
      <c r="S128" s="16"/>
      <c r="T128" s="16"/>
    </row>
    <row r="129" spans="1:20" ht="21.75" x14ac:dyDescent="0.5">
      <c r="A129" s="12"/>
      <c r="B129" s="1"/>
      <c r="C129" s="47"/>
      <c r="D129" s="61"/>
      <c r="E129" s="12"/>
      <c r="F129" s="1"/>
      <c r="G129" s="1"/>
      <c r="H129" s="12"/>
      <c r="I129" s="7"/>
      <c r="J129" s="12"/>
      <c r="K129" s="12"/>
      <c r="L129" s="12"/>
      <c r="M129" s="12"/>
      <c r="N129" s="16"/>
      <c r="O129" s="16"/>
      <c r="P129" s="16"/>
      <c r="Q129" s="16"/>
      <c r="R129" s="16"/>
      <c r="S129" s="16"/>
      <c r="T129" s="16"/>
    </row>
    <row r="130" spans="1:20" ht="21.75" x14ac:dyDescent="0.5">
      <c r="A130" s="12"/>
      <c r="B130" s="1"/>
      <c r="C130" s="47"/>
      <c r="D130" s="61"/>
      <c r="E130" s="12"/>
      <c r="F130" s="1"/>
      <c r="G130" s="1"/>
      <c r="H130" s="12"/>
      <c r="I130" s="7"/>
      <c r="J130" s="12"/>
      <c r="K130" s="12"/>
      <c r="L130" s="12"/>
      <c r="M130" s="12"/>
      <c r="N130" s="16"/>
      <c r="O130" s="16"/>
      <c r="P130" s="16"/>
      <c r="Q130" s="16"/>
      <c r="R130" s="16"/>
      <c r="S130" s="16"/>
      <c r="T130" s="16"/>
    </row>
    <row r="131" spans="1:20" ht="21.75" x14ac:dyDescent="0.5">
      <c r="A131" s="12"/>
      <c r="B131" s="1"/>
      <c r="C131" s="47"/>
      <c r="D131" s="61"/>
      <c r="E131" s="12"/>
      <c r="F131" s="1"/>
      <c r="G131" s="1"/>
      <c r="H131" s="12"/>
      <c r="I131" s="7"/>
      <c r="J131" s="12"/>
      <c r="K131" s="12"/>
      <c r="L131" s="12"/>
      <c r="M131" s="12"/>
      <c r="N131" s="16"/>
      <c r="O131" s="16"/>
      <c r="P131" s="16"/>
      <c r="Q131" s="16"/>
      <c r="R131" s="16"/>
      <c r="S131" s="16"/>
      <c r="T131" s="16"/>
    </row>
    <row r="132" spans="1:20" ht="21.75" x14ac:dyDescent="0.5">
      <c r="A132" s="12"/>
      <c r="B132" s="1"/>
      <c r="C132" s="47"/>
      <c r="D132" s="48"/>
      <c r="E132" s="12"/>
      <c r="F132" s="1"/>
      <c r="G132" s="1"/>
      <c r="H132" s="12"/>
      <c r="I132" s="7"/>
      <c r="J132" s="12"/>
      <c r="K132" s="12"/>
      <c r="L132" s="12"/>
      <c r="M132" s="12"/>
      <c r="N132" s="16"/>
      <c r="O132" s="16"/>
      <c r="P132" s="16"/>
      <c r="Q132" s="16"/>
      <c r="R132" s="16"/>
      <c r="S132" s="16"/>
      <c r="T132" s="16"/>
    </row>
    <row r="133" spans="1:20" ht="21.75" x14ac:dyDescent="0.5">
      <c r="A133" s="70" t="s">
        <v>36</v>
      </c>
      <c r="B133" s="27">
        <v>6</v>
      </c>
      <c r="C133" s="24"/>
      <c r="D133" s="25"/>
      <c r="E133" s="26">
        <f>E91+E94+E97+E116+E119+E123</f>
        <v>1243108</v>
      </c>
      <c r="F133" s="10"/>
      <c r="G133" s="10"/>
      <c r="H133" s="3"/>
      <c r="I133" s="10"/>
      <c r="J133" s="3"/>
      <c r="K133" s="3"/>
      <c r="L133" s="3"/>
      <c r="M133" s="3"/>
      <c r="N133" s="20"/>
      <c r="O133" s="20"/>
      <c r="P133" s="20"/>
      <c r="Q133" s="20"/>
      <c r="R133" s="20"/>
      <c r="S133" s="20"/>
      <c r="T133" s="20"/>
    </row>
    <row r="134" spans="1:20" ht="18" x14ac:dyDescent="0.25">
      <c r="A134" s="2"/>
      <c r="T134" s="56">
        <v>8</v>
      </c>
    </row>
    <row r="135" spans="1:20" ht="18" x14ac:dyDescent="0.25">
      <c r="A135" s="2"/>
    </row>
    <row r="136" spans="1:20" ht="18" x14ac:dyDescent="0.25">
      <c r="A136" s="2"/>
      <c r="T136" s="56"/>
    </row>
    <row r="137" spans="1:20" ht="18" x14ac:dyDescent="0.25">
      <c r="A137" s="2"/>
      <c r="T137" s="56"/>
    </row>
    <row r="138" spans="1:20" ht="21.75" x14ac:dyDescent="0.5">
      <c r="R138" s="9" t="s">
        <v>0</v>
      </c>
      <c r="S138" s="10"/>
      <c r="T138" s="28"/>
    </row>
    <row r="139" spans="1:20" ht="21.75" x14ac:dyDescent="0.5">
      <c r="A139" s="17" t="s">
        <v>287</v>
      </c>
      <c r="B139" s="17"/>
      <c r="C139" s="17"/>
      <c r="D139" s="17"/>
      <c r="E139" s="1"/>
      <c r="F139" s="1"/>
      <c r="G139" s="1"/>
      <c r="H139" s="1"/>
      <c r="I139" s="1"/>
      <c r="J139" s="1"/>
      <c r="K139" s="1"/>
      <c r="L139" s="1"/>
      <c r="M139" s="1"/>
    </row>
    <row r="140" spans="1:20" ht="21.75" x14ac:dyDescent="0.5">
      <c r="A140" s="17" t="s">
        <v>240</v>
      </c>
      <c r="B140" s="17"/>
      <c r="C140" s="17"/>
      <c r="D140" s="17"/>
      <c r="E140" s="1"/>
      <c r="F140" s="1"/>
      <c r="G140" s="1"/>
      <c r="H140" s="1"/>
      <c r="I140" s="1"/>
      <c r="J140" s="1"/>
      <c r="K140" s="1"/>
      <c r="L140" s="1"/>
      <c r="M140" s="1"/>
    </row>
    <row r="141" spans="1:20" ht="21.75" x14ac:dyDescent="0.5">
      <c r="A141" s="17"/>
      <c r="B141" s="17"/>
      <c r="C141" s="17"/>
      <c r="D141" s="17"/>
      <c r="E141" s="1"/>
      <c r="F141" s="1"/>
      <c r="G141" s="1"/>
      <c r="H141" s="1"/>
      <c r="I141" s="1"/>
      <c r="J141" s="1"/>
      <c r="K141" s="1"/>
      <c r="L141" s="1"/>
      <c r="M141" s="1"/>
    </row>
    <row r="142" spans="1:20" ht="21.75" x14ac:dyDescent="0.5">
      <c r="A142" s="49" t="s">
        <v>4</v>
      </c>
      <c r="B142" s="31" t="s">
        <v>5</v>
      </c>
      <c r="C142" s="99" t="s">
        <v>6</v>
      </c>
      <c r="D142" s="100"/>
      <c r="E142" s="30" t="s">
        <v>8</v>
      </c>
      <c r="F142" s="99" t="s">
        <v>10</v>
      </c>
      <c r="G142" s="101"/>
      <c r="H142" s="30" t="s">
        <v>11</v>
      </c>
      <c r="I142" s="94" t="s">
        <v>17</v>
      </c>
      <c r="J142" s="95"/>
      <c r="K142" s="96"/>
      <c r="L142" s="94" t="s">
        <v>145</v>
      </c>
      <c r="M142" s="95"/>
      <c r="N142" s="95"/>
      <c r="O142" s="95"/>
      <c r="P142" s="95"/>
      <c r="Q142" s="95"/>
      <c r="R142" s="95"/>
      <c r="S142" s="95"/>
      <c r="T142" s="96"/>
    </row>
    <row r="143" spans="1:20" ht="21.75" x14ac:dyDescent="0.5">
      <c r="A143" s="36"/>
      <c r="B143" s="17"/>
      <c r="C143" s="97" t="s">
        <v>7</v>
      </c>
      <c r="D143" s="98"/>
      <c r="E143" s="37" t="s">
        <v>9</v>
      </c>
      <c r="F143" s="17"/>
      <c r="G143" s="17"/>
      <c r="H143" s="36" t="s">
        <v>12</v>
      </c>
      <c r="I143" s="24" t="s">
        <v>14</v>
      </c>
      <c r="J143" s="23" t="s">
        <v>15</v>
      </c>
      <c r="K143" s="23" t="s">
        <v>16</v>
      </c>
      <c r="L143" s="23" t="s">
        <v>18</v>
      </c>
      <c r="M143" s="23" t="s">
        <v>19</v>
      </c>
      <c r="N143" s="23" t="s">
        <v>20</v>
      </c>
      <c r="O143" s="23" t="s">
        <v>21</v>
      </c>
      <c r="P143" s="23" t="s">
        <v>22</v>
      </c>
      <c r="Q143" s="23" t="s">
        <v>27</v>
      </c>
      <c r="R143" s="23" t="s">
        <v>41</v>
      </c>
      <c r="S143" s="23" t="s">
        <v>23</v>
      </c>
      <c r="T143" s="23" t="s">
        <v>42</v>
      </c>
    </row>
    <row r="144" spans="1:20" ht="21.75" x14ac:dyDescent="0.5">
      <c r="A144" s="92" t="s">
        <v>288</v>
      </c>
      <c r="B144" s="4" t="s">
        <v>66</v>
      </c>
      <c r="C144" s="13" t="s">
        <v>206</v>
      </c>
      <c r="D144" s="6"/>
      <c r="E144" s="18">
        <v>15000</v>
      </c>
      <c r="F144" s="4" t="s">
        <v>234</v>
      </c>
      <c r="G144" s="4"/>
      <c r="H144" s="89" t="s">
        <v>274</v>
      </c>
      <c r="I144" s="4"/>
      <c r="J144" s="11"/>
      <c r="K144" s="11"/>
      <c r="L144" s="11"/>
      <c r="M144" s="11"/>
      <c r="N144" s="15"/>
      <c r="O144" s="15"/>
      <c r="P144" s="15"/>
      <c r="Q144" s="15"/>
      <c r="R144" s="15"/>
      <c r="S144" s="15"/>
      <c r="T144" s="16"/>
    </row>
    <row r="145" spans="1:20" ht="21.75" x14ac:dyDescent="0.5">
      <c r="A145" s="12"/>
      <c r="B145" s="1" t="s">
        <v>67</v>
      </c>
      <c r="C145" s="14" t="s">
        <v>207</v>
      </c>
      <c r="D145" s="8"/>
      <c r="E145" s="12"/>
      <c r="F145" s="1" t="s">
        <v>235</v>
      </c>
      <c r="G145" s="1"/>
      <c r="H145" s="90" t="s">
        <v>26</v>
      </c>
      <c r="I145" s="7"/>
      <c r="J145" s="12"/>
      <c r="K145" s="12"/>
      <c r="L145" s="12"/>
      <c r="M145" s="12"/>
      <c r="N145" s="16"/>
      <c r="O145" s="16"/>
      <c r="P145" s="16"/>
      <c r="Q145" s="16"/>
      <c r="R145" s="16"/>
      <c r="S145" s="16"/>
      <c r="T145" s="16"/>
    </row>
    <row r="146" spans="1:20" ht="21.75" x14ac:dyDescent="0.5">
      <c r="A146" s="12"/>
      <c r="B146" s="1"/>
      <c r="C146" s="14" t="s">
        <v>68</v>
      </c>
      <c r="D146" s="8"/>
      <c r="E146" s="12"/>
      <c r="F146" s="1" t="s">
        <v>236</v>
      </c>
      <c r="G146" s="1"/>
      <c r="H146" s="12"/>
      <c r="I146" s="7"/>
      <c r="J146" s="12"/>
      <c r="K146" s="12"/>
      <c r="L146" s="12"/>
      <c r="M146" s="12"/>
      <c r="N146" s="16"/>
      <c r="O146" s="16"/>
      <c r="P146" s="16"/>
      <c r="Q146" s="16"/>
      <c r="R146" s="16"/>
      <c r="S146" s="16"/>
      <c r="T146" s="16"/>
    </row>
    <row r="147" spans="1:20" ht="21.75" x14ac:dyDescent="0.5">
      <c r="A147" s="12"/>
      <c r="B147" s="1"/>
      <c r="C147" s="14" t="s">
        <v>69</v>
      </c>
      <c r="D147" s="8"/>
      <c r="E147" s="12"/>
      <c r="F147" s="1" t="s">
        <v>237</v>
      </c>
      <c r="G147" s="1"/>
      <c r="H147" s="12"/>
      <c r="I147" s="7"/>
      <c r="J147" s="12"/>
      <c r="K147" s="12"/>
      <c r="L147" s="12"/>
      <c r="M147" s="12"/>
      <c r="N147" s="16"/>
      <c r="O147" s="16"/>
      <c r="P147" s="16"/>
      <c r="Q147" s="16"/>
      <c r="R147" s="16"/>
      <c r="S147" s="16"/>
      <c r="T147" s="16"/>
    </row>
    <row r="148" spans="1:20" ht="21.75" x14ac:dyDescent="0.5">
      <c r="A148" s="12"/>
      <c r="B148" s="1"/>
      <c r="C148" s="72" t="s">
        <v>280</v>
      </c>
      <c r="D148" s="8"/>
      <c r="E148" s="12"/>
      <c r="F148" s="1" t="s">
        <v>238</v>
      </c>
      <c r="G148" s="1"/>
      <c r="H148" s="12"/>
      <c r="I148" s="7"/>
      <c r="J148" s="12"/>
      <c r="K148" s="12"/>
      <c r="L148" s="12"/>
      <c r="M148" s="12"/>
      <c r="N148" s="16"/>
      <c r="O148" s="16"/>
      <c r="P148" s="16"/>
      <c r="Q148" s="16"/>
      <c r="R148" s="16"/>
      <c r="S148" s="16"/>
      <c r="T148" s="16"/>
    </row>
    <row r="149" spans="1:20" ht="21.75" x14ac:dyDescent="0.5">
      <c r="A149" s="12"/>
      <c r="B149" s="1"/>
      <c r="C149" s="14"/>
      <c r="D149" s="8"/>
      <c r="E149" s="12"/>
      <c r="F149" s="1" t="s">
        <v>239</v>
      </c>
      <c r="G149" s="1"/>
      <c r="H149" s="12"/>
      <c r="I149" s="7"/>
      <c r="J149" s="12"/>
      <c r="K149" s="12"/>
      <c r="L149" s="12"/>
      <c r="M149" s="12"/>
      <c r="N149" s="16"/>
      <c r="O149" s="16"/>
      <c r="P149" s="16"/>
      <c r="Q149" s="16"/>
      <c r="R149" s="16"/>
      <c r="S149" s="16"/>
      <c r="T149" s="16"/>
    </row>
    <row r="150" spans="1:20" ht="21.75" x14ac:dyDescent="0.5">
      <c r="A150" s="12"/>
      <c r="B150" s="1"/>
      <c r="C150" s="14"/>
      <c r="D150" s="8"/>
      <c r="E150" s="12"/>
      <c r="F150" s="1"/>
      <c r="G150" s="1"/>
      <c r="H150" s="12"/>
      <c r="I150" s="7"/>
      <c r="J150" s="12"/>
      <c r="K150" s="12"/>
      <c r="L150" s="12"/>
      <c r="M150" s="12"/>
      <c r="N150" s="16"/>
      <c r="O150" s="16"/>
      <c r="P150" s="16"/>
      <c r="Q150" s="16"/>
      <c r="R150" s="16"/>
      <c r="S150" s="16"/>
      <c r="T150" s="16"/>
    </row>
    <row r="151" spans="1:20" ht="21.75" x14ac:dyDescent="0.5">
      <c r="A151" s="92" t="s">
        <v>289</v>
      </c>
      <c r="B151" s="4" t="s">
        <v>70</v>
      </c>
      <c r="C151" s="71" t="s">
        <v>281</v>
      </c>
      <c r="D151" s="6"/>
      <c r="E151" s="18">
        <v>5000</v>
      </c>
      <c r="F151" s="4" t="s">
        <v>72</v>
      </c>
      <c r="G151" s="4"/>
      <c r="H151" s="89" t="s">
        <v>274</v>
      </c>
      <c r="I151" s="4"/>
      <c r="J151" s="11"/>
      <c r="K151" s="11"/>
      <c r="L151" s="11"/>
      <c r="M151" s="11"/>
      <c r="N151" s="15"/>
      <c r="O151" s="15"/>
      <c r="P151" s="15"/>
      <c r="Q151" s="15"/>
      <c r="R151" s="15"/>
      <c r="S151" s="15"/>
      <c r="T151" s="15"/>
    </row>
    <row r="152" spans="1:20" ht="21.75" x14ac:dyDescent="0.5">
      <c r="A152" s="12"/>
      <c r="B152" s="1" t="s">
        <v>71</v>
      </c>
      <c r="C152" s="14" t="s">
        <v>228</v>
      </c>
      <c r="D152" s="8"/>
      <c r="E152" s="12"/>
      <c r="F152" s="1" t="s">
        <v>65</v>
      </c>
      <c r="G152" s="1"/>
      <c r="H152" s="90" t="s">
        <v>26</v>
      </c>
      <c r="I152" s="7"/>
      <c r="J152" s="12"/>
      <c r="K152" s="12"/>
      <c r="L152" s="12"/>
      <c r="M152" s="12"/>
      <c r="N152" s="16"/>
      <c r="O152" s="16"/>
      <c r="P152" s="16"/>
      <c r="Q152" s="16"/>
      <c r="R152" s="16"/>
      <c r="S152" s="16"/>
      <c r="T152" s="16"/>
    </row>
    <row r="153" spans="1:20" ht="21.75" x14ac:dyDescent="0.5">
      <c r="A153" s="12"/>
      <c r="B153" s="1"/>
      <c r="C153" s="14" t="s">
        <v>229</v>
      </c>
      <c r="D153" s="8"/>
      <c r="E153" s="12"/>
      <c r="F153" s="1"/>
      <c r="G153" s="1"/>
      <c r="H153" s="12"/>
      <c r="I153" s="7"/>
      <c r="J153" s="12"/>
      <c r="K153" s="12"/>
      <c r="L153" s="12"/>
      <c r="M153" s="12"/>
      <c r="N153" s="16"/>
      <c r="O153" s="16"/>
      <c r="P153" s="16"/>
      <c r="Q153" s="16"/>
      <c r="R153" s="16"/>
      <c r="S153" s="16"/>
      <c r="T153" s="16"/>
    </row>
    <row r="154" spans="1:20" ht="21.75" x14ac:dyDescent="0.5">
      <c r="A154" s="12"/>
      <c r="B154" s="1"/>
      <c r="C154" s="14" t="s">
        <v>230</v>
      </c>
      <c r="D154" s="8"/>
      <c r="E154" s="12"/>
      <c r="F154" s="1"/>
      <c r="G154" s="1"/>
      <c r="H154" s="12"/>
      <c r="I154" s="7"/>
      <c r="J154" s="12"/>
      <c r="K154" s="12"/>
      <c r="L154" s="12"/>
      <c r="M154" s="12"/>
      <c r="N154" s="16"/>
      <c r="O154" s="16"/>
      <c r="P154" s="16"/>
      <c r="Q154" s="16"/>
      <c r="R154" s="16"/>
      <c r="S154" s="16"/>
      <c r="T154" s="16"/>
    </row>
    <row r="155" spans="1:20" ht="21.75" x14ac:dyDescent="0.5">
      <c r="A155" s="12"/>
      <c r="B155" s="1"/>
      <c r="C155" s="14" t="s">
        <v>231</v>
      </c>
      <c r="D155" s="8"/>
      <c r="E155" s="12"/>
      <c r="F155" s="1"/>
      <c r="G155" s="1"/>
      <c r="H155" s="12"/>
      <c r="I155" s="7"/>
      <c r="J155" s="12"/>
      <c r="K155" s="12"/>
      <c r="L155" s="12"/>
      <c r="M155" s="12"/>
      <c r="N155" s="16"/>
      <c r="O155" s="16"/>
      <c r="P155" s="16"/>
      <c r="Q155" s="16"/>
      <c r="R155" s="16"/>
      <c r="S155" s="16"/>
      <c r="T155" s="16"/>
    </row>
    <row r="156" spans="1:20" ht="21.75" x14ac:dyDescent="0.5">
      <c r="A156" s="12"/>
      <c r="B156" s="1"/>
      <c r="C156" s="14" t="s">
        <v>232</v>
      </c>
      <c r="D156" s="8"/>
      <c r="E156" s="12"/>
      <c r="F156" s="1"/>
      <c r="G156" s="1"/>
      <c r="H156" s="12"/>
      <c r="I156" s="7"/>
      <c r="J156" s="12"/>
      <c r="K156" s="12"/>
      <c r="L156" s="12"/>
      <c r="M156" s="12"/>
      <c r="N156" s="16"/>
      <c r="O156" s="16"/>
      <c r="P156" s="16"/>
      <c r="Q156" s="16"/>
      <c r="R156" s="16"/>
      <c r="S156" s="16"/>
      <c r="T156" s="16"/>
    </row>
    <row r="157" spans="1:20" ht="21.75" x14ac:dyDescent="0.5">
      <c r="A157" s="12"/>
      <c r="B157" s="1"/>
      <c r="C157" s="14" t="s">
        <v>233</v>
      </c>
      <c r="D157" s="8"/>
      <c r="E157" s="12"/>
      <c r="F157" s="1"/>
      <c r="G157" s="1"/>
      <c r="H157" s="12"/>
      <c r="I157" s="7"/>
      <c r="J157" s="12"/>
      <c r="K157" s="12"/>
      <c r="L157" s="12"/>
      <c r="M157" s="12"/>
      <c r="N157" s="16"/>
      <c r="O157" s="16"/>
      <c r="P157" s="16"/>
      <c r="Q157" s="16"/>
      <c r="R157" s="16"/>
      <c r="S157" s="16"/>
      <c r="T157" s="16"/>
    </row>
    <row r="158" spans="1:20" ht="21.75" x14ac:dyDescent="0.5">
      <c r="A158" s="12"/>
      <c r="B158" s="1"/>
      <c r="C158" s="60"/>
      <c r="D158" s="61"/>
      <c r="E158" s="12"/>
      <c r="F158" s="1"/>
      <c r="G158" s="1"/>
      <c r="H158" s="12"/>
      <c r="I158" s="7"/>
      <c r="J158" s="12"/>
      <c r="K158" s="12"/>
      <c r="L158" s="12"/>
      <c r="M158" s="12"/>
      <c r="N158" s="16"/>
      <c r="O158" s="16"/>
      <c r="P158" s="16"/>
      <c r="Q158" s="16"/>
      <c r="R158" s="16"/>
      <c r="S158" s="16"/>
      <c r="T158" s="16"/>
    </row>
    <row r="159" spans="1:20" ht="21.75" x14ac:dyDescent="0.5">
      <c r="A159" s="12"/>
      <c r="B159" s="1"/>
      <c r="C159" s="60"/>
      <c r="D159" s="61"/>
      <c r="E159" s="12"/>
      <c r="F159" s="1"/>
      <c r="G159" s="1"/>
      <c r="H159" s="12"/>
      <c r="I159" s="7"/>
      <c r="J159" s="12"/>
      <c r="K159" s="12"/>
      <c r="L159" s="12"/>
      <c r="M159" s="12"/>
      <c r="N159" s="16"/>
      <c r="O159" s="16"/>
      <c r="P159" s="16"/>
      <c r="Q159" s="16"/>
      <c r="R159" s="16"/>
      <c r="S159" s="16"/>
      <c r="T159" s="16"/>
    </row>
    <row r="160" spans="1:20" ht="18" x14ac:dyDescent="0.25">
      <c r="A160" s="62"/>
      <c r="B160" s="29"/>
      <c r="C160" s="68"/>
      <c r="D160" s="68"/>
      <c r="E160" s="29"/>
      <c r="F160" s="68"/>
      <c r="G160" s="68"/>
      <c r="H160" s="29"/>
      <c r="I160" s="68"/>
      <c r="J160" s="29"/>
      <c r="K160" s="68"/>
      <c r="L160" s="29"/>
      <c r="M160" s="68"/>
      <c r="N160" s="29"/>
      <c r="O160" s="68"/>
      <c r="P160" s="29"/>
      <c r="Q160" s="68"/>
      <c r="R160" s="29"/>
      <c r="S160" s="68"/>
      <c r="T160" s="29"/>
    </row>
    <row r="161" spans="1:20" ht="18" x14ac:dyDescent="0.25">
      <c r="A161" s="2"/>
      <c r="T161" s="56">
        <v>9</v>
      </c>
    </row>
    <row r="162" spans="1:20" ht="18" x14ac:dyDescent="0.25">
      <c r="A162" s="2"/>
    </row>
    <row r="163" spans="1:20" ht="21.75" x14ac:dyDescent="0.5">
      <c r="A163" s="2"/>
      <c r="R163" s="9" t="s">
        <v>0</v>
      </c>
      <c r="S163" s="10"/>
      <c r="T163" s="28"/>
    </row>
    <row r="164" spans="1:20" ht="18" x14ac:dyDescent="0.25">
      <c r="A164" s="2"/>
    </row>
    <row r="165" spans="1:20" ht="18" x14ac:dyDescent="0.25">
      <c r="A165" s="2"/>
    </row>
    <row r="166" spans="1:20" ht="18" x14ac:dyDescent="0.25">
      <c r="A166" s="2"/>
    </row>
    <row r="167" spans="1:20" ht="21.75" x14ac:dyDescent="0.5">
      <c r="A167" s="49" t="s">
        <v>4</v>
      </c>
      <c r="B167" s="58" t="s">
        <v>5</v>
      </c>
      <c r="C167" s="99" t="s">
        <v>6</v>
      </c>
      <c r="D167" s="100"/>
      <c r="E167" s="30" t="s">
        <v>8</v>
      </c>
      <c r="F167" s="99" t="s">
        <v>10</v>
      </c>
      <c r="G167" s="101"/>
      <c r="H167" s="30" t="s">
        <v>11</v>
      </c>
      <c r="I167" s="94" t="s">
        <v>17</v>
      </c>
      <c r="J167" s="95"/>
      <c r="K167" s="96"/>
      <c r="L167" s="94" t="s">
        <v>145</v>
      </c>
      <c r="M167" s="95"/>
      <c r="N167" s="95"/>
      <c r="O167" s="95"/>
      <c r="P167" s="95"/>
      <c r="Q167" s="95"/>
      <c r="R167" s="95"/>
      <c r="S167" s="95"/>
      <c r="T167" s="96"/>
    </row>
    <row r="168" spans="1:20" ht="21.75" x14ac:dyDescent="0.5">
      <c r="A168" s="36"/>
      <c r="B168" s="17"/>
      <c r="C168" s="97" t="s">
        <v>7</v>
      </c>
      <c r="D168" s="98"/>
      <c r="E168" s="37" t="s">
        <v>9</v>
      </c>
      <c r="F168" s="17"/>
      <c r="G168" s="17"/>
      <c r="H168" s="36" t="s">
        <v>12</v>
      </c>
      <c r="I168" s="24" t="s">
        <v>14</v>
      </c>
      <c r="J168" s="23" t="s">
        <v>15</v>
      </c>
      <c r="K168" s="23" t="s">
        <v>16</v>
      </c>
      <c r="L168" s="23" t="s">
        <v>18</v>
      </c>
      <c r="M168" s="23" t="s">
        <v>19</v>
      </c>
      <c r="N168" s="23" t="s">
        <v>20</v>
      </c>
      <c r="O168" s="23" t="s">
        <v>21</v>
      </c>
      <c r="P168" s="23" t="s">
        <v>22</v>
      </c>
      <c r="Q168" s="23" t="s">
        <v>27</v>
      </c>
      <c r="R168" s="23" t="s">
        <v>41</v>
      </c>
      <c r="S168" s="23" t="s">
        <v>23</v>
      </c>
      <c r="T168" s="23" t="s">
        <v>42</v>
      </c>
    </row>
    <row r="169" spans="1:20" ht="21.75" x14ac:dyDescent="0.5">
      <c r="A169" s="92" t="s">
        <v>290</v>
      </c>
      <c r="B169" s="4" t="s">
        <v>241</v>
      </c>
      <c r="C169" s="13" t="s">
        <v>242</v>
      </c>
      <c r="D169" s="6"/>
      <c r="E169" s="18">
        <v>20000</v>
      </c>
      <c r="F169" s="4" t="s">
        <v>245</v>
      </c>
      <c r="G169" s="4"/>
      <c r="H169" s="89" t="s">
        <v>274</v>
      </c>
      <c r="I169" s="4"/>
      <c r="J169" s="11"/>
      <c r="K169" s="11"/>
      <c r="L169" s="11"/>
      <c r="M169" s="11"/>
      <c r="N169" s="15"/>
      <c r="O169" s="15"/>
      <c r="P169" s="15"/>
      <c r="Q169" s="15"/>
      <c r="R169" s="15"/>
      <c r="S169" s="15"/>
      <c r="T169" s="16"/>
    </row>
    <row r="170" spans="1:20" ht="21.75" x14ac:dyDescent="0.5">
      <c r="A170" s="12"/>
      <c r="B170" s="1"/>
      <c r="C170" s="14" t="s">
        <v>243</v>
      </c>
      <c r="D170" s="8"/>
      <c r="E170" s="12"/>
      <c r="F170" s="1"/>
      <c r="G170" s="1"/>
      <c r="H170" s="90" t="s">
        <v>26</v>
      </c>
      <c r="I170" s="7"/>
      <c r="J170" s="12"/>
      <c r="K170" s="12"/>
      <c r="L170" s="12"/>
      <c r="M170" s="12"/>
      <c r="N170" s="16"/>
      <c r="O170" s="16"/>
      <c r="P170" s="16"/>
      <c r="Q170" s="16"/>
      <c r="R170" s="16"/>
      <c r="S170" s="16"/>
      <c r="T170" s="16"/>
    </row>
    <row r="171" spans="1:20" ht="21.75" x14ac:dyDescent="0.5">
      <c r="A171" s="12"/>
      <c r="B171" s="1"/>
      <c r="C171" s="14" t="s">
        <v>244</v>
      </c>
      <c r="D171" s="8"/>
      <c r="E171" s="12"/>
      <c r="F171" s="1"/>
      <c r="G171" s="1"/>
      <c r="H171" s="12"/>
      <c r="I171" s="7"/>
      <c r="J171" s="12"/>
      <c r="K171" s="12"/>
      <c r="L171" s="12"/>
      <c r="M171" s="12"/>
      <c r="N171" s="16"/>
      <c r="O171" s="16"/>
      <c r="P171" s="16"/>
      <c r="Q171" s="16"/>
      <c r="R171" s="16"/>
      <c r="S171" s="16"/>
      <c r="T171" s="16"/>
    </row>
    <row r="172" spans="1:20" ht="21.75" x14ac:dyDescent="0.5">
      <c r="A172" s="12"/>
      <c r="B172" s="1"/>
      <c r="C172" s="14"/>
      <c r="D172" s="8"/>
      <c r="E172" s="12"/>
      <c r="F172" s="1"/>
      <c r="G172" s="1"/>
      <c r="H172" s="12"/>
      <c r="I172" s="7"/>
      <c r="J172" s="12"/>
      <c r="K172" s="12"/>
      <c r="L172" s="12"/>
      <c r="M172" s="12"/>
      <c r="N172" s="16"/>
      <c r="O172" s="16"/>
      <c r="P172" s="16"/>
      <c r="Q172" s="16"/>
      <c r="R172" s="16"/>
      <c r="S172" s="16"/>
      <c r="T172" s="16"/>
    </row>
    <row r="173" spans="1:20" ht="21.75" x14ac:dyDescent="0.5">
      <c r="A173" s="92" t="s">
        <v>291</v>
      </c>
      <c r="B173" s="4" t="s">
        <v>246</v>
      </c>
      <c r="C173" s="13" t="s">
        <v>242</v>
      </c>
      <c r="D173" s="6"/>
      <c r="E173" s="18">
        <v>20000</v>
      </c>
      <c r="F173" s="4" t="s">
        <v>247</v>
      </c>
      <c r="G173" s="4"/>
      <c r="H173" s="89" t="s">
        <v>274</v>
      </c>
      <c r="I173" s="4"/>
      <c r="J173" s="11"/>
      <c r="K173" s="11"/>
      <c r="L173" s="11"/>
      <c r="M173" s="11"/>
      <c r="N173" s="15"/>
      <c r="O173" s="15"/>
      <c r="P173" s="15"/>
      <c r="Q173" s="15"/>
      <c r="R173" s="15"/>
      <c r="S173" s="15"/>
      <c r="T173" s="15"/>
    </row>
    <row r="174" spans="1:20" ht="21.75" x14ac:dyDescent="0.5">
      <c r="A174" s="12"/>
      <c r="B174" s="1"/>
      <c r="C174" s="14" t="s">
        <v>243</v>
      </c>
      <c r="D174" s="8"/>
      <c r="E174" s="12"/>
      <c r="F174" s="1"/>
      <c r="G174" s="1"/>
      <c r="H174" s="90" t="s">
        <v>26</v>
      </c>
      <c r="I174" s="7"/>
      <c r="J174" s="12"/>
      <c r="K174" s="12"/>
      <c r="L174" s="12"/>
      <c r="M174" s="12"/>
      <c r="N174" s="16"/>
      <c r="O174" s="16"/>
      <c r="P174" s="16"/>
      <c r="Q174" s="16"/>
      <c r="R174" s="16"/>
      <c r="S174" s="16"/>
      <c r="T174" s="16"/>
    </row>
    <row r="175" spans="1:20" ht="21.75" x14ac:dyDescent="0.5">
      <c r="A175" s="12"/>
      <c r="B175" s="1"/>
      <c r="C175" s="14" t="s">
        <v>244</v>
      </c>
      <c r="D175" s="8"/>
      <c r="E175" s="12"/>
      <c r="F175" s="1"/>
      <c r="G175" s="1"/>
      <c r="H175" s="90"/>
      <c r="I175" s="7"/>
      <c r="J175" s="12"/>
      <c r="K175" s="12"/>
      <c r="L175" s="12"/>
      <c r="M175" s="12"/>
      <c r="N175" s="16"/>
      <c r="O175" s="16"/>
      <c r="P175" s="16"/>
      <c r="Q175" s="16"/>
      <c r="R175" s="16"/>
      <c r="S175" s="16"/>
      <c r="T175" s="16"/>
    </row>
    <row r="176" spans="1:20" ht="21.75" x14ac:dyDescent="0.5">
      <c r="A176" s="12"/>
      <c r="B176" s="1"/>
      <c r="C176" s="14"/>
      <c r="D176" s="8"/>
      <c r="E176" s="12"/>
      <c r="F176" s="1"/>
      <c r="G176" s="1"/>
      <c r="H176" s="12"/>
      <c r="I176" s="7"/>
      <c r="J176" s="12"/>
      <c r="K176" s="12"/>
      <c r="L176" s="12"/>
      <c r="M176" s="12"/>
      <c r="N176" s="16"/>
      <c r="O176" s="16"/>
      <c r="P176" s="16"/>
      <c r="Q176" s="16"/>
      <c r="R176" s="16"/>
      <c r="S176" s="16"/>
      <c r="T176" s="16"/>
    </row>
    <row r="177" spans="1:20" ht="21.75" x14ac:dyDescent="0.5">
      <c r="A177" s="92" t="s">
        <v>293</v>
      </c>
      <c r="B177" s="4" t="s">
        <v>249</v>
      </c>
      <c r="C177" s="13" t="s">
        <v>242</v>
      </c>
      <c r="D177" s="6"/>
      <c r="E177" s="18">
        <v>20000</v>
      </c>
      <c r="F177" s="4" t="s">
        <v>250</v>
      </c>
      <c r="G177" s="4"/>
      <c r="H177" s="89" t="s">
        <v>274</v>
      </c>
      <c r="I177" s="13"/>
      <c r="J177" s="11"/>
      <c r="K177" s="11"/>
      <c r="L177" s="11"/>
      <c r="M177" s="11"/>
      <c r="N177" s="15"/>
      <c r="O177" s="15"/>
      <c r="P177" s="15"/>
      <c r="Q177" s="15"/>
      <c r="R177" s="15"/>
      <c r="S177" s="15"/>
      <c r="T177" s="15"/>
    </row>
    <row r="178" spans="1:20" ht="21.75" x14ac:dyDescent="0.5">
      <c r="A178" s="12"/>
      <c r="B178" s="1" t="s">
        <v>248</v>
      </c>
      <c r="C178" s="14" t="s">
        <v>243</v>
      </c>
      <c r="D178" s="8"/>
      <c r="E178" s="12"/>
      <c r="F178" s="1"/>
      <c r="G178" s="1"/>
      <c r="H178" s="90" t="s">
        <v>26</v>
      </c>
      <c r="I178" s="7"/>
      <c r="J178" s="12"/>
      <c r="K178" s="12"/>
      <c r="L178" s="12"/>
      <c r="M178" s="12"/>
      <c r="N178" s="16"/>
      <c r="O178" s="16"/>
      <c r="P178" s="16"/>
      <c r="Q178" s="16"/>
      <c r="R178" s="16"/>
      <c r="S178" s="16"/>
      <c r="T178" s="16"/>
    </row>
    <row r="179" spans="1:20" ht="21.75" x14ac:dyDescent="0.5">
      <c r="A179" s="12"/>
      <c r="B179" s="1"/>
      <c r="C179" s="14" t="s">
        <v>244</v>
      </c>
      <c r="D179" s="8"/>
      <c r="E179" s="12"/>
      <c r="F179" s="1"/>
      <c r="G179" s="1"/>
      <c r="H179" s="12"/>
      <c r="I179" s="7"/>
      <c r="J179" s="12"/>
      <c r="K179" s="12"/>
      <c r="L179" s="12"/>
      <c r="M179" s="12"/>
      <c r="N179" s="16"/>
      <c r="O179" s="16"/>
      <c r="P179" s="16"/>
      <c r="Q179" s="16"/>
      <c r="R179" s="16"/>
      <c r="S179" s="16"/>
      <c r="T179" s="16"/>
    </row>
    <row r="180" spans="1:20" ht="21.75" x14ac:dyDescent="0.5">
      <c r="A180" s="12"/>
      <c r="B180" s="1"/>
      <c r="C180" s="60"/>
      <c r="D180" s="61"/>
      <c r="E180" s="12"/>
      <c r="F180" s="1"/>
      <c r="G180" s="1"/>
      <c r="H180" s="12"/>
      <c r="I180" s="7"/>
      <c r="J180" s="12"/>
      <c r="K180" s="12"/>
      <c r="L180" s="12"/>
      <c r="M180" s="12"/>
      <c r="N180" s="16"/>
      <c r="O180" s="16"/>
      <c r="P180" s="16"/>
      <c r="Q180" s="16"/>
      <c r="R180" s="16"/>
      <c r="S180" s="16"/>
      <c r="T180" s="16"/>
    </row>
    <row r="181" spans="1:20" ht="21.75" x14ac:dyDescent="0.5">
      <c r="A181" s="12"/>
      <c r="B181" s="1"/>
      <c r="C181" s="60"/>
      <c r="D181" s="61"/>
      <c r="E181" s="12"/>
      <c r="F181" s="1"/>
      <c r="G181" s="1"/>
      <c r="H181" s="12"/>
      <c r="I181" s="7"/>
      <c r="J181" s="12"/>
      <c r="K181" s="12"/>
      <c r="L181" s="12"/>
      <c r="M181" s="12"/>
      <c r="N181" s="16"/>
      <c r="O181" s="16"/>
      <c r="P181" s="16"/>
      <c r="Q181" s="16"/>
      <c r="R181" s="16"/>
      <c r="S181" s="16"/>
      <c r="T181" s="16"/>
    </row>
    <row r="182" spans="1:20" ht="21.75" x14ac:dyDescent="0.5">
      <c r="A182" s="12"/>
      <c r="B182" s="1"/>
      <c r="C182" s="60"/>
      <c r="D182" s="61"/>
      <c r="E182" s="12"/>
      <c r="F182" s="1"/>
      <c r="G182" s="1"/>
      <c r="H182" s="12"/>
      <c r="I182" s="7"/>
      <c r="J182" s="12"/>
      <c r="K182" s="12"/>
      <c r="L182" s="12"/>
      <c r="M182" s="12"/>
      <c r="N182" s="16"/>
      <c r="O182" s="16"/>
      <c r="P182" s="16"/>
      <c r="Q182" s="16"/>
      <c r="R182" s="16"/>
      <c r="S182" s="16"/>
      <c r="T182" s="16"/>
    </row>
    <row r="183" spans="1:20" ht="21.75" x14ac:dyDescent="0.5">
      <c r="A183" s="12"/>
      <c r="B183" s="1"/>
      <c r="C183" s="60"/>
      <c r="D183" s="61"/>
      <c r="E183" s="12"/>
      <c r="F183" s="1"/>
      <c r="G183" s="1"/>
      <c r="H183" s="12"/>
      <c r="I183" s="7"/>
      <c r="J183" s="12"/>
      <c r="K183" s="12"/>
      <c r="L183" s="12"/>
      <c r="M183" s="12"/>
      <c r="N183" s="16"/>
      <c r="O183" s="16"/>
      <c r="P183" s="16"/>
      <c r="Q183" s="16"/>
      <c r="R183" s="16"/>
      <c r="S183" s="16"/>
      <c r="T183" s="16"/>
    </row>
    <row r="184" spans="1:20" ht="21.75" x14ac:dyDescent="0.5">
      <c r="A184" s="12"/>
      <c r="B184" s="1"/>
      <c r="C184" s="60"/>
      <c r="D184" s="61"/>
      <c r="E184" s="12"/>
      <c r="F184" s="1"/>
      <c r="G184" s="1"/>
      <c r="H184" s="12"/>
      <c r="I184" s="7"/>
      <c r="J184" s="12"/>
      <c r="K184" s="12"/>
      <c r="L184" s="12"/>
      <c r="M184" s="12"/>
      <c r="N184" s="16"/>
      <c r="O184" s="16"/>
      <c r="P184" s="16"/>
      <c r="Q184" s="16"/>
      <c r="R184" s="16"/>
      <c r="S184" s="16"/>
      <c r="T184" s="16"/>
    </row>
    <row r="185" spans="1:20" ht="21.75" x14ac:dyDescent="0.5">
      <c r="A185" s="12"/>
      <c r="B185" s="7"/>
      <c r="C185" s="60"/>
      <c r="D185" s="61"/>
      <c r="E185" s="12"/>
      <c r="F185" s="7"/>
      <c r="G185" s="7"/>
      <c r="H185" s="12"/>
      <c r="I185" s="7"/>
      <c r="J185" s="12"/>
      <c r="K185" s="12"/>
      <c r="L185" s="12"/>
      <c r="M185" s="12"/>
      <c r="N185" s="16"/>
      <c r="O185" s="16"/>
      <c r="P185" s="16"/>
      <c r="Q185" s="16"/>
      <c r="R185" s="16"/>
      <c r="S185" s="16"/>
      <c r="T185" s="16"/>
    </row>
    <row r="186" spans="1:20" ht="21.75" x14ac:dyDescent="0.5">
      <c r="A186" s="60"/>
      <c r="B186" s="12"/>
      <c r="C186" s="7"/>
      <c r="D186" s="7"/>
      <c r="E186" s="12"/>
      <c r="F186" s="7"/>
      <c r="G186" s="7"/>
      <c r="H186" s="12"/>
      <c r="I186" s="7"/>
      <c r="J186" s="12"/>
      <c r="K186" s="7"/>
      <c r="L186" s="12"/>
      <c r="M186" s="7"/>
      <c r="N186" s="16"/>
      <c r="O186" s="22"/>
      <c r="P186" s="16"/>
      <c r="Q186" s="22"/>
      <c r="R186" s="16"/>
      <c r="S186" s="22"/>
      <c r="T186" s="16"/>
    </row>
    <row r="187" spans="1:20" ht="18" x14ac:dyDescent="0.25">
      <c r="A187" s="69"/>
      <c r="B187" s="29"/>
      <c r="C187" s="68"/>
      <c r="D187" s="68"/>
      <c r="E187" s="29"/>
      <c r="F187" s="68"/>
      <c r="G187" s="68"/>
      <c r="H187" s="29"/>
      <c r="I187" s="68"/>
      <c r="J187" s="29"/>
      <c r="K187" s="68"/>
      <c r="L187" s="29"/>
      <c r="M187" s="68"/>
      <c r="N187" s="29"/>
      <c r="O187" s="68"/>
      <c r="P187" s="29"/>
      <c r="Q187" s="68"/>
      <c r="R187" s="29"/>
      <c r="S187" s="68"/>
      <c r="T187" s="29"/>
    </row>
    <row r="188" spans="1:20" ht="18" x14ac:dyDescent="0.25">
      <c r="A188" s="2"/>
      <c r="T188" s="56">
        <v>10</v>
      </c>
    </row>
    <row r="189" spans="1:20" ht="18" x14ac:dyDescent="0.25">
      <c r="A189" s="2"/>
    </row>
    <row r="191" spans="1:20" ht="21.75" x14ac:dyDescent="0.5">
      <c r="R191" s="9" t="s">
        <v>0</v>
      </c>
      <c r="S191" s="10"/>
      <c r="T191" s="28"/>
    </row>
    <row r="192" spans="1:20" ht="21.75" x14ac:dyDescent="0.5">
      <c r="R192" s="7"/>
      <c r="S192" s="7"/>
      <c r="T192" s="7"/>
    </row>
    <row r="193" spans="1:20" ht="18" x14ac:dyDescent="0.25">
      <c r="A193" s="2"/>
    </row>
    <row r="194" spans="1:20" ht="18" x14ac:dyDescent="0.25">
      <c r="A194" s="2"/>
    </row>
    <row r="195" spans="1:20" ht="21.75" x14ac:dyDescent="0.5">
      <c r="A195" s="49" t="s">
        <v>4</v>
      </c>
      <c r="B195" s="59" t="s">
        <v>5</v>
      </c>
      <c r="C195" s="99" t="s">
        <v>6</v>
      </c>
      <c r="D195" s="100"/>
      <c r="E195" s="30" t="s">
        <v>8</v>
      </c>
      <c r="F195" s="99" t="s">
        <v>10</v>
      </c>
      <c r="G195" s="101"/>
      <c r="H195" s="30" t="s">
        <v>11</v>
      </c>
      <c r="I195" s="94" t="s">
        <v>17</v>
      </c>
      <c r="J195" s="95"/>
      <c r="K195" s="96"/>
      <c r="L195" s="94" t="s">
        <v>145</v>
      </c>
      <c r="M195" s="95"/>
      <c r="N195" s="95"/>
      <c r="O195" s="95"/>
      <c r="P195" s="95"/>
      <c r="Q195" s="95"/>
      <c r="R195" s="95"/>
      <c r="S195" s="95"/>
      <c r="T195" s="96"/>
    </row>
    <row r="196" spans="1:20" ht="21.75" x14ac:dyDescent="0.5">
      <c r="A196" s="36"/>
      <c r="B196" s="17"/>
      <c r="C196" s="97" t="s">
        <v>7</v>
      </c>
      <c r="D196" s="98"/>
      <c r="E196" s="37" t="s">
        <v>9</v>
      </c>
      <c r="F196" s="17"/>
      <c r="G196" s="17"/>
      <c r="H196" s="36" t="s">
        <v>12</v>
      </c>
      <c r="I196" s="24" t="s">
        <v>14</v>
      </c>
      <c r="J196" s="23" t="s">
        <v>15</v>
      </c>
      <c r="K196" s="23" t="s">
        <v>16</v>
      </c>
      <c r="L196" s="23" t="s">
        <v>18</v>
      </c>
      <c r="M196" s="23" t="s">
        <v>19</v>
      </c>
      <c r="N196" s="23" t="s">
        <v>20</v>
      </c>
      <c r="O196" s="23" t="s">
        <v>21</v>
      </c>
      <c r="P196" s="23" t="s">
        <v>22</v>
      </c>
      <c r="Q196" s="23" t="s">
        <v>27</v>
      </c>
      <c r="R196" s="23" t="s">
        <v>41</v>
      </c>
      <c r="S196" s="23" t="s">
        <v>23</v>
      </c>
      <c r="T196" s="23" t="s">
        <v>42</v>
      </c>
    </row>
    <row r="197" spans="1:20" ht="21.75" x14ac:dyDescent="0.5">
      <c r="A197" s="92" t="s">
        <v>294</v>
      </c>
      <c r="B197" s="4" t="s">
        <v>251</v>
      </c>
      <c r="C197" s="13" t="s">
        <v>242</v>
      </c>
      <c r="D197" s="6"/>
      <c r="E197" s="18">
        <v>20000</v>
      </c>
      <c r="F197" s="4" t="s">
        <v>252</v>
      </c>
      <c r="G197" s="4"/>
      <c r="H197" s="89" t="s">
        <v>274</v>
      </c>
      <c r="I197" s="4"/>
      <c r="J197" s="11"/>
      <c r="K197" s="11"/>
      <c r="L197" s="11"/>
      <c r="M197" s="11"/>
      <c r="N197" s="15"/>
      <c r="O197" s="15"/>
      <c r="P197" s="15"/>
      <c r="Q197" s="15"/>
      <c r="R197" s="15"/>
      <c r="S197" s="15"/>
      <c r="T197" s="16"/>
    </row>
    <row r="198" spans="1:20" ht="21.75" x14ac:dyDescent="0.5">
      <c r="A198" s="12"/>
      <c r="B198" s="1"/>
      <c r="C198" s="60" t="s">
        <v>243</v>
      </c>
      <c r="D198" s="61"/>
      <c r="E198" s="12"/>
      <c r="F198" s="1"/>
      <c r="G198" s="1"/>
      <c r="H198" s="90" t="s">
        <v>26</v>
      </c>
      <c r="I198" s="7"/>
      <c r="J198" s="12"/>
      <c r="K198" s="12"/>
      <c r="L198" s="12"/>
      <c r="M198" s="12"/>
      <c r="N198" s="16"/>
      <c r="O198" s="16"/>
      <c r="P198" s="16"/>
      <c r="Q198" s="16"/>
      <c r="R198" s="16"/>
      <c r="S198" s="16"/>
      <c r="T198" s="16"/>
    </row>
    <row r="199" spans="1:20" ht="21.75" x14ac:dyDescent="0.5">
      <c r="A199" s="12"/>
      <c r="B199" s="1"/>
      <c r="C199" s="60" t="s">
        <v>244</v>
      </c>
      <c r="D199" s="61"/>
      <c r="E199" s="12"/>
      <c r="F199" s="1"/>
      <c r="G199" s="1"/>
      <c r="H199" s="90"/>
      <c r="I199" s="7"/>
      <c r="J199" s="12"/>
      <c r="K199" s="12"/>
      <c r="L199" s="12"/>
      <c r="M199" s="12"/>
      <c r="N199" s="16"/>
      <c r="O199" s="16"/>
      <c r="P199" s="16"/>
      <c r="Q199" s="16"/>
      <c r="R199" s="16"/>
      <c r="S199" s="16"/>
      <c r="T199" s="16"/>
    </row>
    <row r="200" spans="1:20" ht="21.75" x14ac:dyDescent="0.5">
      <c r="A200" s="12"/>
      <c r="B200" s="1"/>
      <c r="C200" s="60"/>
      <c r="D200" s="61"/>
      <c r="E200" s="12"/>
      <c r="F200" s="1"/>
      <c r="G200" s="1"/>
      <c r="H200" s="90"/>
      <c r="I200" s="7"/>
      <c r="J200" s="12"/>
      <c r="K200" s="12"/>
      <c r="L200" s="12"/>
      <c r="M200" s="12"/>
      <c r="N200" s="16"/>
      <c r="O200" s="16"/>
      <c r="P200" s="16"/>
      <c r="Q200" s="16"/>
      <c r="R200" s="16"/>
      <c r="S200" s="16"/>
      <c r="T200" s="16"/>
    </row>
    <row r="201" spans="1:20" ht="21.75" x14ac:dyDescent="0.5">
      <c r="A201" s="92" t="s">
        <v>295</v>
      </c>
      <c r="B201" s="4" t="s">
        <v>253</v>
      </c>
      <c r="C201" s="13" t="s">
        <v>242</v>
      </c>
      <c r="D201" s="6"/>
      <c r="E201" s="18">
        <v>20000</v>
      </c>
      <c r="F201" s="4" t="s">
        <v>254</v>
      </c>
      <c r="G201" s="4"/>
      <c r="H201" s="89" t="s">
        <v>274</v>
      </c>
      <c r="I201" s="4"/>
      <c r="J201" s="11"/>
      <c r="K201" s="11"/>
      <c r="L201" s="11"/>
      <c r="M201" s="11"/>
      <c r="N201" s="15"/>
      <c r="O201" s="15"/>
      <c r="P201" s="15"/>
      <c r="Q201" s="15"/>
      <c r="R201" s="15"/>
      <c r="S201" s="15"/>
      <c r="T201" s="15"/>
    </row>
    <row r="202" spans="1:20" ht="21.75" x14ac:dyDescent="0.5">
      <c r="A202" s="12"/>
      <c r="B202" s="1"/>
      <c r="C202" s="60" t="s">
        <v>243</v>
      </c>
      <c r="D202" s="61"/>
      <c r="E202" s="12"/>
      <c r="F202" s="1"/>
      <c r="G202" s="1"/>
      <c r="H202" s="90" t="s">
        <v>26</v>
      </c>
      <c r="I202" s="7"/>
      <c r="J202" s="12"/>
      <c r="K202" s="12"/>
      <c r="L202" s="12"/>
      <c r="M202" s="12"/>
      <c r="N202" s="16"/>
      <c r="O202" s="16"/>
      <c r="P202" s="16"/>
      <c r="Q202" s="16"/>
      <c r="R202" s="16"/>
      <c r="S202" s="16"/>
      <c r="T202" s="16"/>
    </row>
    <row r="203" spans="1:20" ht="21.75" x14ac:dyDescent="0.5">
      <c r="A203" s="12"/>
      <c r="B203" s="1"/>
      <c r="C203" s="60" t="s">
        <v>244</v>
      </c>
      <c r="D203" s="61"/>
      <c r="E203" s="12"/>
      <c r="F203" s="1"/>
      <c r="G203" s="1"/>
      <c r="H203" s="12"/>
      <c r="I203" s="7"/>
      <c r="J203" s="12"/>
      <c r="K203" s="12"/>
      <c r="L203" s="12"/>
      <c r="M203" s="12"/>
      <c r="N203" s="16"/>
      <c r="O203" s="16"/>
      <c r="P203" s="16"/>
      <c r="Q203" s="16"/>
      <c r="R203" s="16"/>
      <c r="S203" s="16"/>
      <c r="T203" s="16"/>
    </row>
    <row r="204" spans="1:20" ht="21.75" x14ac:dyDescent="0.5">
      <c r="A204" s="12"/>
      <c r="B204" s="1"/>
      <c r="C204" s="60"/>
      <c r="D204" s="61"/>
      <c r="E204" s="12"/>
      <c r="F204" s="1"/>
      <c r="G204" s="1"/>
      <c r="H204" s="12"/>
      <c r="I204" s="7"/>
      <c r="J204" s="12"/>
      <c r="K204" s="12"/>
      <c r="L204" s="12"/>
      <c r="M204" s="12"/>
      <c r="N204" s="16"/>
      <c r="O204" s="16"/>
      <c r="P204" s="16"/>
      <c r="Q204" s="16"/>
      <c r="R204" s="16"/>
      <c r="S204" s="16"/>
      <c r="T204" s="16"/>
    </row>
    <row r="205" spans="1:20" ht="21.75" x14ac:dyDescent="0.5">
      <c r="A205" s="12"/>
      <c r="B205" s="1"/>
      <c r="C205" s="60"/>
      <c r="D205" s="61"/>
      <c r="E205" s="12"/>
      <c r="F205" s="1"/>
      <c r="G205" s="1"/>
      <c r="H205" s="12"/>
      <c r="I205" s="7"/>
      <c r="J205" s="12"/>
      <c r="K205" s="12"/>
      <c r="L205" s="12"/>
      <c r="M205" s="12"/>
      <c r="N205" s="16"/>
      <c r="O205" s="16"/>
      <c r="P205" s="16"/>
      <c r="Q205" s="16"/>
      <c r="R205" s="16"/>
      <c r="S205" s="16"/>
      <c r="T205" s="16"/>
    </row>
    <row r="206" spans="1:20" ht="21.75" x14ac:dyDescent="0.5">
      <c r="A206" s="12"/>
      <c r="B206" s="1"/>
      <c r="C206" s="60"/>
      <c r="D206" s="61"/>
      <c r="E206" s="12"/>
      <c r="F206" s="1"/>
      <c r="G206" s="1"/>
      <c r="H206" s="12"/>
      <c r="I206" s="7"/>
      <c r="J206" s="12"/>
      <c r="K206" s="12"/>
      <c r="L206" s="12"/>
      <c r="M206" s="12"/>
      <c r="N206" s="16"/>
      <c r="O206" s="16"/>
      <c r="P206" s="16"/>
      <c r="Q206" s="16"/>
      <c r="R206" s="16"/>
      <c r="S206" s="16"/>
      <c r="T206" s="16"/>
    </row>
    <row r="207" spans="1:20" ht="21.75" x14ac:dyDescent="0.5">
      <c r="A207" s="12"/>
      <c r="B207" s="1"/>
      <c r="C207" s="60"/>
      <c r="D207" s="61"/>
      <c r="E207" s="12"/>
      <c r="F207" s="1"/>
      <c r="G207" s="1"/>
      <c r="H207" s="12"/>
      <c r="I207" s="7"/>
      <c r="J207" s="12"/>
      <c r="K207" s="12"/>
      <c r="L207" s="12"/>
      <c r="M207" s="12"/>
      <c r="N207" s="16"/>
      <c r="O207" s="16"/>
      <c r="P207" s="16"/>
      <c r="Q207" s="16"/>
      <c r="R207" s="16"/>
      <c r="S207" s="16"/>
      <c r="T207" s="16"/>
    </row>
    <row r="208" spans="1:20" ht="21.75" x14ac:dyDescent="0.5">
      <c r="A208" s="12"/>
      <c r="B208" s="1"/>
      <c r="C208" s="60"/>
      <c r="D208" s="61"/>
      <c r="E208" s="12"/>
      <c r="F208" s="1"/>
      <c r="G208" s="1"/>
      <c r="H208" s="12"/>
      <c r="I208" s="7"/>
      <c r="J208" s="12"/>
      <c r="K208" s="12"/>
      <c r="L208" s="12"/>
      <c r="M208" s="12"/>
      <c r="N208" s="16"/>
      <c r="O208" s="16"/>
      <c r="P208" s="16"/>
      <c r="Q208" s="16"/>
      <c r="R208" s="16"/>
      <c r="S208" s="16"/>
      <c r="T208" s="16"/>
    </row>
    <row r="209" spans="1:21" ht="21.75" x14ac:dyDescent="0.5">
      <c r="A209" s="12"/>
      <c r="B209" s="1"/>
      <c r="C209" s="60"/>
      <c r="D209" s="61"/>
      <c r="E209" s="12"/>
      <c r="F209" s="1"/>
      <c r="G209" s="1"/>
      <c r="H209" s="12"/>
      <c r="I209" s="7"/>
      <c r="J209" s="12"/>
      <c r="K209" s="12"/>
      <c r="L209" s="12"/>
      <c r="M209" s="12"/>
      <c r="N209" s="16"/>
      <c r="O209" s="16"/>
      <c r="P209" s="16"/>
      <c r="Q209" s="16"/>
      <c r="R209" s="16"/>
      <c r="S209" s="16"/>
      <c r="T209" s="16"/>
    </row>
    <row r="210" spans="1:21" ht="21.75" x14ac:dyDescent="0.5">
      <c r="A210" s="12"/>
      <c r="B210" s="1"/>
      <c r="C210" s="60"/>
      <c r="D210" s="61"/>
      <c r="E210" s="12"/>
      <c r="F210" s="1"/>
      <c r="G210" s="1"/>
      <c r="H210" s="12"/>
      <c r="I210" s="7"/>
      <c r="J210" s="12"/>
      <c r="K210" s="12"/>
      <c r="L210" s="12"/>
      <c r="M210" s="12"/>
      <c r="N210" s="16"/>
      <c r="O210" s="16"/>
      <c r="P210" s="16"/>
      <c r="Q210" s="16"/>
      <c r="R210" s="16"/>
      <c r="S210" s="16"/>
      <c r="T210" s="16"/>
    </row>
    <row r="211" spans="1:21" ht="21.75" x14ac:dyDescent="0.5">
      <c r="A211" s="12"/>
      <c r="B211" s="1"/>
      <c r="C211" s="60"/>
      <c r="D211" s="61"/>
      <c r="E211" s="12"/>
      <c r="F211" s="1"/>
      <c r="G211" s="1"/>
      <c r="H211" s="12"/>
      <c r="I211" s="7"/>
      <c r="J211" s="12"/>
      <c r="K211" s="12"/>
      <c r="L211" s="12"/>
      <c r="M211" s="12"/>
      <c r="N211" s="16"/>
      <c r="O211" s="16"/>
      <c r="P211" s="16"/>
      <c r="Q211" s="16"/>
      <c r="R211" s="16"/>
      <c r="S211" s="16"/>
      <c r="T211" s="16"/>
    </row>
    <row r="212" spans="1:21" ht="21.75" x14ac:dyDescent="0.5">
      <c r="A212" s="12"/>
      <c r="B212" s="1"/>
      <c r="C212" s="60"/>
      <c r="D212" s="61"/>
      <c r="E212" s="12"/>
      <c r="F212" s="1"/>
      <c r="G212" s="1"/>
      <c r="H212" s="12"/>
      <c r="I212" s="7"/>
      <c r="J212" s="12"/>
      <c r="K212" s="12"/>
      <c r="L212" s="12"/>
      <c r="M212" s="12"/>
      <c r="N212" s="16"/>
      <c r="O212" s="16"/>
      <c r="P212" s="16"/>
      <c r="Q212" s="16"/>
      <c r="R212" s="16"/>
      <c r="S212" s="16"/>
      <c r="T212" s="16"/>
    </row>
    <row r="213" spans="1:21" ht="21.75" x14ac:dyDescent="0.5">
      <c r="A213" s="70" t="s">
        <v>36</v>
      </c>
      <c r="B213" s="27">
        <v>7</v>
      </c>
      <c r="C213" s="24"/>
      <c r="D213" s="25"/>
      <c r="E213" s="26">
        <f>E144+E151+E169+E173+E177+E197+E201</f>
        <v>120000</v>
      </c>
      <c r="F213" s="10"/>
      <c r="G213" s="10"/>
      <c r="H213" s="3"/>
      <c r="I213" s="10"/>
      <c r="J213" s="3"/>
      <c r="K213" s="3"/>
      <c r="L213" s="3"/>
      <c r="M213" s="3"/>
      <c r="N213" s="20"/>
      <c r="O213" s="20"/>
      <c r="P213" s="20"/>
      <c r="Q213" s="20"/>
      <c r="R213" s="20"/>
      <c r="S213" s="20"/>
      <c r="T213" s="20"/>
    </row>
    <row r="214" spans="1:21" ht="18" x14ac:dyDescent="0.25">
      <c r="A214" s="2"/>
      <c r="T214" s="56">
        <v>11</v>
      </c>
    </row>
    <row r="215" spans="1:21" ht="18" x14ac:dyDescent="0.25">
      <c r="A215" s="2"/>
    </row>
    <row r="216" spans="1:21" ht="18" x14ac:dyDescent="0.25">
      <c r="A216" s="2"/>
    </row>
    <row r="217" spans="1:21" ht="21.75" x14ac:dyDescent="0.5">
      <c r="R217" s="9" t="s">
        <v>0</v>
      </c>
      <c r="S217" s="10"/>
      <c r="T217" s="28"/>
      <c r="U217" s="56"/>
    </row>
    <row r="218" spans="1:21" ht="18" x14ac:dyDescent="0.25">
      <c r="A218" s="2"/>
    </row>
    <row r="219" spans="1:21" ht="18" x14ac:dyDescent="0.25">
      <c r="A219" s="2"/>
    </row>
    <row r="220" spans="1:21" ht="18" x14ac:dyDescent="0.25">
      <c r="A220" s="2"/>
    </row>
    <row r="221" spans="1:21" ht="21.75" x14ac:dyDescent="0.5">
      <c r="A221" s="17" t="s">
        <v>287</v>
      </c>
      <c r="B221" s="17"/>
      <c r="C221" s="17"/>
      <c r="D221" s="17"/>
      <c r="E221" s="1"/>
      <c r="F221" s="1"/>
      <c r="G221" s="1"/>
      <c r="H221" s="1"/>
      <c r="I221" s="1"/>
      <c r="J221" s="1"/>
      <c r="K221" s="1"/>
      <c r="L221" s="1"/>
      <c r="M221" s="1"/>
      <c r="R221" s="7"/>
      <c r="S221" s="7"/>
      <c r="T221" s="7"/>
    </row>
    <row r="222" spans="1:21" ht="21.75" x14ac:dyDescent="0.5">
      <c r="A222" s="17" t="s">
        <v>271</v>
      </c>
      <c r="B222" s="17"/>
      <c r="C222" s="17"/>
      <c r="D222" s="17"/>
      <c r="E222" s="1"/>
      <c r="F222" s="1"/>
      <c r="G222" s="1"/>
      <c r="H222" s="1"/>
      <c r="I222" s="1"/>
      <c r="J222" s="1"/>
      <c r="K222" s="1"/>
      <c r="L222" s="1"/>
      <c r="M222" s="1"/>
    </row>
    <row r="223" spans="1:21" ht="21.75" x14ac:dyDescent="0.5">
      <c r="A223" s="17"/>
      <c r="B223" s="17"/>
      <c r="C223" s="17"/>
      <c r="D223" s="17"/>
      <c r="E223" s="1"/>
      <c r="F223" s="1"/>
      <c r="G223" s="1"/>
      <c r="H223" s="1"/>
      <c r="I223" s="1"/>
      <c r="J223" s="1"/>
      <c r="K223" s="1"/>
      <c r="L223" s="1"/>
      <c r="M223" s="1"/>
    </row>
    <row r="224" spans="1:21" ht="21.75" x14ac:dyDescent="0.5">
      <c r="A224" s="49" t="s">
        <v>4</v>
      </c>
      <c r="B224" s="31" t="s">
        <v>5</v>
      </c>
      <c r="C224" s="99" t="s">
        <v>6</v>
      </c>
      <c r="D224" s="100"/>
      <c r="E224" s="49" t="s">
        <v>8</v>
      </c>
      <c r="F224" s="99" t="s">
        <v>10</v>
      </c>
      <c r="G224" s="101"/>
      <c r="H224" s="30" t="s">
        <v>11</v>
      </c>
      <c r="I224" s="94" t="s">
        <v>17</v>
      </c>
      <c r="J224" s="95"/>
      <c r="K224" s="96"/>
      <c r="L224" s="94" t="s">
        <v>145</v>
      </c>
      <c r="M224" s="95"/>
      <c r="N224" s="95"/>
      <c r="O224" s="95"/>
      <c r="P224" s="95"/>
      <c r="Q224" s="95"/>
      <c r="R224" s="95"/>
      <c r="S224" s="95"/>
      <c r="T224" s="96"/>
    </row>
    <row r="225" spans="1:20" ht="21.75" x14ac:dyDescent="0.5">
      <c r="A225" s="36"/>
      <c r="B225" s="17"/>
      <c r="C225" s="97" t="s">
        <v>7</v>
      </c>
      <c r="D225" s="98"/>
      <c r="E225" s="37" t="s">
        <v>9</v>
      </c>
      <c r="F225" s="17"/>
      <c r="G225" s="17"/>
      <c r="H225" s="36" t="s">
        <v>12</v>
      </c>
      <c r="I225" s="24" t="s">
        <v>14</v>
      </c>
      <c r="J225" s="23" t="s">
        <v>15</v>
      </c>
      <c r="K225" s="23" t="s">
        <v>16</v>
      </c>
      <c r="L225" s="23" t="s">
        <v>18</v>
      </c>
      <c r="M225" s="23" t="s">
        <v>19</v>
      </c>
      <c r="N225" s="23" t="s">
        <v>20</v>
      </c>
      <c r="O225" s="23" t="s">
        <v>21</v>
      </c>
      <c r="P225" s="23" t="s">
        <v>22</v>
      </c>
      <c r="Q225" s="23" t="s">
        <v>27</v>
      </c>
      <c r="R225" s="23" t="s">
        <v>41</v>
      </c>
      <c r="S225" s="23" t="s">
        <v>23</v>
      </c>
      <c r="T225" s="38" t="s">
        <v>42</v>
      </c>
    </row>
    <row r="226" spans="1:20" ht="21.75" x14ac:dyDescent="0.5">
      <c r="A226" s="92" t="s">
        <v>288</v>
      </c>
      <c r="B226" s="4" t="s">
        <v>73</v>
      </c>
      <c r="C226" s="13" t="s">
        <v>153</v>
      </c>
      <c r="D226" s="6"/>
      <c r="E226" s="18">
        <v>20000</v>
      </c>
      <c r="F226" s="4" t="s">
        <v>149</v>
      </c>
      <c r="G226" s="4"/>
      <c r="H226" s="11" t="s">
        <v>150</v>
      </c>
      <c r="I226" s="4"/>
      <c r="J226" s="11"/>
      <c r="K226" s="11"/>
      <c r="L226" s="11"/>
      <c r="M226" s="11"/>
      <c r="N226" s="15"/>
      <c r="O226" s="15"/>
      <c r="P226" s="15"/>
      <c r="Q226" s="15"/>
      <c r="R226" s="15"/>
      <c r="S226" s="15"/>
      <c r="T226" s="15"/>
    </row>
    <row r="227" spans="1:20" ht="21.75" x14ac:dyDescent="0.5">
      <c r="A227" s="12"/>
      <c r="B227" s="1" t="s">
        <v>74</v>
      </c>
      <c r="C227" s="14" t="s">
        <v>75</v>
      </c>
      <c r="D227" s="8"/>
      <c r="E227" s="12"/>
      <c r="F227" s="1"/>
      <c r="G227" s="1"/>
      <c r="H227" s="12" t="s">
        <v>151</v>
      </c>
      <c r="I227" s="7"/>
      <c r="J227" s="12"/>
      <c r="K227" s="12"/>
      <c r="L227" s="12"/>
      <c r="M227" s="12"/>
      <c r="N227" s="16"/>
      <c r="O227" s="16"/>
      <c r="P227" s="16"/>
      <c r="Q227" s="16"/>
      <c r="R227" s="16"/>
      <c r="S227" s="16"/>
      <c r="T227" s="16"/>
    </row>
    <row r="228" spans="1:20" ht="21.75" x14ac:dyDescent="0.5">
      <c r="A228" s="12"/>
      <c r="B228" s="1"/>
      <c r="C228" s="14" t="s">
        <v>76</v>
      </c>
      <c r="D228" s="8"/>
      <c r="E228" s="12"/>
      <c r="F228" s="1"/>
      <c r="G228" s="1"/>
      <c r="H228" s="12" t="s">
        <v>38</v>
      </c>
      <c r="I228" s="7"/>
      <c r="J228" s="12"/>
      <c r="K228" s="12"/>
      <c r="L228" s="12"/>
      <c r="M228" s="12"/>
      <c r="N228" s="16"/>
      <c r="O228" s="16"/>
      <c r="P228" s="16"/>
      <c r="Q228" s="16"/>
      <c r="R228" s="16"/>
      <c r="S228" s="16"/>
      <c r="T228" s="16"/>
    </row>
    <row r="229" spans="1:20" ht="21.75" x14ac:dyDescent="0.5">
      <c r="A229" s="12"/>
      <c r="B229" s="1"/>
      <c r="C229" s="60"/>
      <c r="D229" s="61"/>
      <c r="E229" s="12"/>
      <c r="F229" s="1"/>
      <c r="G229" s="1"/>
      <c r="H229" s="12"/>
      <c r="I229" s="7"/>
      <c r="J229" s="12"/>
      <c r="K229" s="12"/>
      <c r="L229" s="12"/>
      <c r="M229" s="12"/>
      <c r="N229" s="16"/>
      <c r="O229" s="16"/>
      <c r="P229" s="16"/>
      <c r="Q229" s="16"/>
      <c r="R229" s="16"/>
      <c r="S229" s="16"/>
      <c r="T229" s="16"/>
    </row>
    <row r="230" spans="1:20" ht="24" x14ac:dyDescent="0.55000000000000004">
      <c r="A230" s="92" t="s">
        <v>289</v>
      </c>
      <c r="B230" s="4" t="s">
        <v>77</v>
      </c>
      <c r="C230" s="76" t="s">
        <v>155</v>
      </c>
      <c r="D230" s="80"/>
      <c r="E230" s="18">
        <v>20000</v>
      </c>
      <c r="F230" s="4" t="s">
        <v>49</v>
      </c>
      <c r="G230" s="4"/>
      <c r="H230" s="11" t="s">
        <v>150</v>
      </c>
      <c r="I230" s="4"/>
      <c r="J230" s="11"/>
      <c r="K230" s="11"/>
      <c r="L230" s="11"/>
      <c r="M230" s="11"/>
      <c r="N230" s="15"/>
      <c r="O230" s="15"/>
      <c r="P230" s="15"/>
      <c r="Q230" s="15"/>
      <c r="R230" s="15"/>
      <c r="S230" s="15"/>
      <c r="T230" s="15"/>
    </row>
    <row r="231" spans="1:20" ht="21.75" x14ac:dyDescent="0.5">
      <c r="A231" s="12"/>
      <c r="B231" s="1" t="s">
        <v>78</v>
      </c>
      <c r="C231" s="47" t="s">
        <v>156</v>
      </c>
      <c r="D231" s="61"/>
      <c r="E231" s="12"/>
      <c r="F231" s="1"/>
      <c r="G231" s="1"/>
      <c r="H231" s="12" t="s">
        <v>151</v>
      </c>
      <c r="I231" s="7"/>
      <c r="J231" s="12"/>
      <c r="K231" s="12"/>
      <c r="L231" s="12"/>
      <c r="M231" s="12"/>
      <c r="N231" s="16"/>
      <c r="O231" s="16"/>
      <c r="P231" s="16"/>
      <c r="Q231" s="16"/>
      <c r="R231" s="16"/>
      <c r="S231" s="16"/>
      <c r="T231" s="16"/>
    </row>
    <row r="232" spans="1:20" ht="21.75" x14ac:dyDescent="0.5">
      <c r="A232" s="12"/>
      <c r="B232" s="1"/>
      <c r="C232" s="47"/>
      <c r="D232" s="48"/>
      <c r="E232" s="12"/>
      <c r="F232" s="1"/>
      <c r="G232" s="1"/>
      <c r="H232" s="12" t="s">
        <v>38</v>
      </c>
      <c r="I232" s="7"/>
      <c r="J232" s="12"/>
      <c r="K232" s="12"/>
      <c r="L232" s="12"/>
      <c r="M232" s="12"/>
      <c r="N232" s="16"/>
      <c r="O232" s="16"/>
      <c r="P232" s="16"/>
      <c r="Q232" s="16"/>
      <c r="R232" s="16"/>
      <c r="S232" s="16"/>
      <c r="T232" s="16"/>
    </row>
    <row r="233" spans="1:20" ht="21.75" x14ac:dyDescent="0.5">
      <c r="A233" s="92" t="s">
        <v>290</v>
      </c>
      <c r="B233" s="4" t="s">
        <v>152</v>
      </c>
      <c r="C233" s="13" t="s">
        <v>157</v>
      </c>
      <c r="D233" s="6"/>
      <c r="E233" s="18">
        <v>30000</v>
      </c>
      <c r="F233" s="4" t="s">
        <v>49</v>
      </c>
      <c r="G233" s="4"/>
      <c r="H233" s="11" t="s">
        <v>150</v>
      </c>
      <c r="I233" s="4"/>
      <c r="J233" s="11"/>
      <c r="K233" s="11"/>
      <c r="L233" s="11"/>
      <c r="M233" s="11"/>
      <c r="N233" s="15"/>
      <c r="O233" s="15"/>
      <c r="P233" s="15"/>
      <c r="Q233" s="15"/>
      <c r="R233" s="15"/>
      <c r="S233" s="15"/>
      <c r="T233" s="15"/>
    </row>
    <row r="234" spans="1:20" ht="21.75" x14ac:dyDescent="0.5">
      <c r="A234" s="12"/>
      <c r="B234" s="1"/>
      <c r="C234" s="14" t="s">
        <v>154</v>
      </c>
      <c r="D234" s="8"/>
      <c r="E234" s="21"/>
      <c r="F234" s="1"/>
      <c r="G234" s="1"/>
      <c r="H234" s="12" t="s">
        <v>151</v>
      </c>
      <c r="I234" s="7"/>
      <c r="J234" s="12"/>
      <c r="K234" s="12"/>
      <c r="L234" s="12"/>
      <c r="M234" s="12"/>
      <c r="N234" s="16"/>
      <c r="O234" s="16"/>
      <c r="P234" s="16"/>
      <c r="Q234" s="16"/>
      <c r="R234" s="16"/>
      <c r="S234" s="16"/>
      <c r="T234" s="16"/>
    </row>
    <row r="235" spans="1:20" ht="21.75" x14ac:dyDescent="0.5">
      <c r="A235" s="40"/>
      <c r="B235" s="41"/>
      <c r="C235" s="42"/>
      <c r="D235" s="43"/>
      <c r="E235" s="44"/>
      <c r="F235" s="45"/>
      <c r="G235" s="45"/>
      <c r="H235" s="12" t="s">
        <v>38</v>
      </c>
      <c r="I235" s="45"/>
      <c r="J235" s="46"/>
      <c r="K235" s="46"/>
      <c r="L235" s="46"/>
      <c r="M235" s="46"/>
      <c r="N235" s="29"/>
      <c r="O235" s="29"/>
      <c r="P235" s="29"/>
      <c r="Q235" s="29"/>
      <c r="R235" s="29"/>
      <c r="S235" s="29"/>
      <c r="T235" s="29"/>
    </row>
    <row r="236" spans="1:20" ht="21.75" x14ac:dyDescent="0.5">
      <c r="A236" s="92" t="s">
        <v>291</v>
      </c>
      <c r="B236" s="4" t="s">
        <v>159</v>
      </c>
      <c r="C236" s="13" t="s">
        <v>160</v>
      </c>
      <c r="D236" s="6"/>
      <c r="E236" s="18">
        <v>5000</v>
      </c>
      <c r="F236" s="4" t="s">
        <v>164</v>
      </c>
      <c r="G236" s="4"/>
      <c r="H236" s="11" t="s">
        <v>150</v>
      </c>
      <c r="I236" s="4"/>
      <c r="J236" s="11"/>
      <c r="K236" s="11"/>
      <c r="L236" s="11"/>
      <c r="M236" s="11"/>
      <c r="N236" s="15"/>
      <c r="O236" s="15"/>
      <c r="P236" s="15"/>
      <c r="Q236" s="15"/>
      <c r="R236" s="15"/>
      <c r="S236" s="15"/>
      <c r="T236" s="16"/>
    </row>
    <row r="237" spans="1:20" ht="21.75" x14ac:dyDescent="0.5">
      <c r="A237" s="12"/>
      <c r="B237" s="1"/>
      <c r="C237" s="14" t="s">
        <v>161</v>
      </c>
      <c r="D237" s="8"/>
      <c r="E237" s="12"/>
      <c r="F237" s="1" t="s">
        <v>165</v>
      </c>
      <c r="G237" s="1"/>
      <c r="H237" s="12" t="s">
        <v>151</v>
      </c>
      <c r="I237" s="7"/>
      <c r="J237" s="12"/>
      <c r="K237" s="12"/>
      <c r="L237" s="12"/>
      <c r="M237" s="12"/>
      <c r="N237" s="16"/>
      <c r="O237" s="16"/>
      <c r="P237" s="16"/>
      <c r="Q237" s="16"/>
      <c r="R237" s="16"/>
      <c r="S237" s="16"/>
      <c r="T237" s="16"/>
    </row>
    <row r="238" spans="1:20" ht="21.75" x14ac:dyDescent="0.5">
      <c r="A238" s="12"/>
      <c r="B238" s="1"/>
      <c r="C238" s="14" t="s">
        <v>162</v>
      </c>
      <c r="D238" s="8"/>
      <c r="E238" s="12"/>
      <c r="F238" s="1"/>
      <c r="G238" s="1"/>
      <c r="H238" s="12" t="s">
        <v>38</v>
      </c>
      <c r="I238" s="7"/>
      <c r="J238" s="12"/>
      <c r="K238" s="12"/>
      <c r="L238" s="12"/>
      <c r="M238" s="12"/>
      <c r="N238" s="16"/>
      <c r="O238" s="16"/>
      <c r="P238" s="16"/>
      <c r="Q238" s="16"/>
      <c r="R238" s="16"/>
      <c r="S238" s="16"/>
      <c r="T238" s="16"/>
    </row>
    <row r="239" spans="1:20" ht="21.75" x14ac:dyDescent="0.5">
      <c r="A239" s="12"/>
      <c r="B239" s="1"/>
      <c r="C239" s="60" t="s">
        <v>163</v>
      </c>
      <c r="D239" s="61"/>
      <c r="E239" s="12"/>
      <c r="F239" s="1"/>
      <c r="G239" s="1"/>
      <c r="H239" s="12"/>
      <c r="I239" s="7"/>
      <c r="J239" s="12"/>
      <c r="K239" s="12"/>
      <c r="L239" s="12"/>
      <c r="M239" s="12"/>
      <c r="N239" s="16"/>
      <c r="O239" s="16"/>
      <c r="P239" s="16"/>
      <c r="Q239" s="16"/>
      <c r="R239" s="16"/>
      <c r="S239" s="16"/>
      <c r="T239" s="16"/>
    </row>
    <row r="240" spans="1:20" ht="21.75" x14ac:dyDescent="0.5">
      <c r="A240" s="12"/>
      <c r="B240" s="1"/>
      <c r="C240" s="60"/>
      <c r="D240" s="61"/>
      <c r="E240" s="12"/>
      <c r="F240" s="1"/>
      <c r="G240" s="1"/>
      <c r="H240" s="12"/>
      <c r="I240" s="7"/>
      <c r="J240" s="12"/>
      <c r="K240" s="12"/>
      <c r="L240" s="12"/>
      <c r="M240" s="12"/>
      <c r="N240" s="16"/>
      <c r="O240" s="16"/>
      <c r="P240" s="16"/>
      <c r="Q240" s="16"/>
      <c r="R240" s="16"/>
      <c r="S240" s="16"/>
      <c r="T240" s="16"/>
    </row>
    <row r="241" spans="1:20" ht="18" x14ac:dyDescent="0.25">
      <c r="A241" s="62"/>
      <c r="B241" s="29"/>
      <c r="C241" s="63"/>
      <c r="D241" s="64"/>
      <c r="E241" s="29"/>
      <c r="F241" s="63"/>
      <c r="G241" s="64"/>
      <c r="H241" s="29"/>
      <c r="I241" s="29"/>
      <c r="J241" s="29"/>
      <c r="K241" s="29"/>
      <c r="L241" s="29"/>
      <c r="M241" s="29"/>
      <c r="N241" s="29"/>
      <c r="O241" s="29"/>
      <c r="P241" s="29"/>
      <c r="Q241" s="29"/>
      <c r="R241" s="29"/>
      <c r="S241" s="29"/>
      <c r="T241" s="29"/>
    </row>
    <row r="242" spans="1:20" ht="18" x14ac:dyDescent="0.25">
      <c r="A242" s="2"/>
      <c r="T242" s="56">
        <v>12</v>
      </c>
    </row>
    <row r="243" spans="1:20" ht="18" x14ac:dyDescent="0.25">
      <c r="A243" s="2"/>
    </row>
    <row r="244" spans="1:20" ht="18" x14ac:dyDescent="0.25">
      <c r="A244" s="2"/>
    </row>
    <row r="245" spans="1:20" ht="21.75" x14ac:dyDescent="0.5">
      <c r="A245" s="2"/>
      <c r="R245" s="9" t="s">
        <v>0</v>
      </c>
      <c r="S245" s="10"/>
      <c r="T245" s="28"/>
    </row>
    <row r="246" spans="1:20" ht="18" x14ac:dyDescent="0.25">
      <c r="A246" s="2"/>
    </row>
    <row r="247" spans="1:20" ht="21.75" x14ac:dyDescent="0.5">
      <c r="A247" s="17"/>
      <c r="B247" s="17"/>
      <c r="C247" s="17"/>
      <c r="D247" s="17"/>
      <c r="E247" s="1"/>
      <c r="F247" s="1"/>
      <c r="G247" s="1"/>
      <c r="H247" s="1"/>
      <c r="I247" s="1"/>
      <c r="J247" s="1"/>
      <c r="K247" s="1"/>
      <c r="L247" s="1"/>
      <c r="M247" s="1"/>
    </row>
    <row r="248" spans="1:20" ht="21.75" x14ac:dyDescent="0.5">
      <c r="A248" s="49" t="s">
        <v>4</v>
      </c>
      <c r="B248" s="31" t="s">
        <v>5</v>
      </c>
      <c r="C248" s="99" t="s">
        <v>6</v>
      </c>
      <c r="D248" s="100"/>
      <c r="E248" s="49" t="s">
        <v>8</v>
      </c>
      <c r="F248" s="99" t="s">
        <v>10</v>
      </c>
      <c r="G248" s="101"/>
      <c r="H248" s="30" t="s">
        <v>11</v>
      </c>
      <c r="I248" s="94" t="s">
        <v>17</v>
      </c>
      <c r="J248" s="95"/>
      <c r="K248" s="96"/>
      <c r="L248" s="94" t="s">
        <v>145</v>
      </c>
      <c r="M248" s="95"/>
      <c r="N248" s="95"/>
      <c r="O248" s="95"/>
      <c r="P248" s="95"/>
      <c r="Q248" s="95"/>
      <c r="R248" s="95"/>
      <c r="S248" s="95"/>
      <c r="T248" s="96"/>
    </row>
    <row r="249" spans="1:20" ht="21.75" x14ac:dyDescent="0.5">
      <c r="A249" s="36"/>
      <c r="B249" s="17"/>
      <c r="C249" s="97" t="s">
        <v>7</v>
      </c>
      <c r="D249" s="98"/>
      <c r="E249" s="37" t="s">
        <v>9</v>
      </c>
      <c r="F249" s="17"/>
      <c r="G249" s="17"/>
      <c r="H249" s="36" t="s">
        <v>12</v>
      </c>
      <c r="I249" s="24" t="s">
        <v>14</v>
      </c>
      <c r="J249" s="23" t="s">
        <v>15</v>
      </c>
      <c r="K249" s="23" t="s">
        <v>16</v>
      </c>
      <c r="L249" s="23" t="s">
        <v>18</v>
      </c>
      <c r="M249" s="23" t="s">
        <v>19</v>
      </c>
      <c r="N249" s="23" t="s">
        <v>20</v>
      </c>
      <c r="O249" s="23" t="s">
        <v>21</v>
      </c>
      <c r="P249" s="23" t="s">
        <v>22</v>
      </c>
      <c r="Q249" s="23" t="s">
        <v>27</v>
      </c>
      <c r="R249" s="23" t="s">
        <v>41</v>
      </c>
      <c r="S249" s="23" t="s">
        <v>23</v>
      </c>
      <c r="T249" s="38" t="s">
        <v>42</v>
      </c>
    </row>
    <row r="250" spans="1:20" ht="21.75" x14ac:dyDescent="0.5">
      <c r="A250" s="92" t="s">
        <v>293</v>
      </c>
      <c r="B250" s="4" t="s">
        <v>79</v>
      </c>
      <c r="C250" s="13" t="s">
        <v>158</v>
      </c>
      <c r="D250" s="6"/>
      <c r="E250" s="18">
        <v>6000</v>
      </c>
      <c r="F250" s="4" t="s">
        <v>168</v>
      </c>
      <c r="G250" s="4"/>
      <c r="H250" s="11" t="s">
        <v>150</v>
      </c>
      <c r="I250" s="4"/>
      <c r="J250" s="11"/>
      <c r="K250" s="11"/>
      <c r="L250" s="11"/>
      <c r="M250" s="11"/>
      <c r="N250" s="15"/>
      <c r="O250" s="15"/>
      <c r="P250" s="15"/>
      <c r="Q250" s="15"/>
      <c r="R250" s="15"/>
      <c r="S250" s="15"/>
      <c r="T250" s="16"/>
    </row>
    <row r="251" spans="1:20" ht="21.75" x14ac:dyDescent="0.5">
      <c r="A251" s="12"/>
      <c r="B251" s="1"/>
      <c r="C251" s="14" t="s">
        <v>80</v>
      </c>
      <c r="D251" s="8"/>
      <c r="E251" s="12"/>
      <c r="F251" s="1"/>
      <c r="G251" s="1"/>
      <c r="H251" s="12" t="s">
        <v>151</v>
      </c>
      <c r="I251" s="7"/>
      <c r="J251" s="12"/>
      <c r="K251" s="12"/>
      <c r="L251" s="12"/>
      <c r="M251" s="12"/>
      <c r="N251" s="16"/>
      <c r="O251" s="16"/>
      <c r="P251" s="16"/>
      <c r="Q251" s="16"/>
      <c r="R251" s="16"/>
      <c r="S251" s="16"/>
      <c r="T251" s="16"/>
    </row>
    <row r="252" spans="1:20" ht="21.75" x14ac:dyDescent="0.5">
      <c r="A252" s="12"/>
      <c r="B252" s="1"/>
      <c r="C252" s="14"/>
      <c r="D252" s="8"/>
      <c r="E252" s="12"/>
      <c r="F252" s="1"/>
      <c r="G252" s="1"/>
      <c r="H252" s="12" t="s">
        <v>38</v>
      </c>
      <c r="I252" s="7"/>
      <c r="J252" s="12"/>
      <c r="K252" s="12"/>
      <c r="L252" s="12"/>
      <c r="M252" s="12"/>
      <c r="N252" s="16"/>
      <c r="O252" s="16"/>
      <c r="P252" s="16"/>
      <c r="Q252" s="16"/>
      <c r="R252" s="16"/>
      <c r="S252" s="16"/>
      <c r="T252" s="16"/>
    </row>
    <row r="253" spans="1:20" ht="21.75" x14ac:dyDescent="0.5">
      <c r="A253" s="92" t="s">
        <v>294</v>
      </c>
      <c r="B253" s="4" t="s">
        <v>81</v>
      </c>
      <c r="C253" s="13" t="s">
        <v>160</v>
      </c>
      <c r="D253" s="6"/>
      <c r="E253" s="18">
        <v>5000</v>
      </c>
      <c r="F253" s="4" t="s">
        <v>169</v>
      </c>
      <c r="G253" s="4"/>
      <c r="H253" s="11" t="s">
        <v>150</v>
      </c>
      <c r="I253" s="4"/>
      <c r="J253" s="11"/>
      <c r="K253" s="11"/>
      <c r="L253" s="11"/>
      <c r="M253" s="11"/>
      <c r="N253" s="15"/>
      <c r="O253" s="15"/>
      <c r="P253" s="15"/>
      <c r="Q253" s="15"/>
      <c r="R253" s="15"/>
      <c r="S253" s="15"/>
      <c r="T253" s="15"/>
    </row>
    <row r="254" spans="1:20" ht="21.75" x14ac:dyDescent="0.5">
      <c r="A254" s="12"/>
      <c r="B254" s="1" t="s">
        <v>82</v>
      </c>
      <c r="C254" s="14" t="s">
        <v>166</v>
      </c>
      <c r="D254" s="8"/>
      <c r="E254" s="12"/>
      <c r="F254" s="1" t="s">
        <v>170</v>
      </c>
      <c r="G254" s="1"/>
      <c r="H254" s="12" t="s">
        <v>151</v>
      </c>
      <c r="I254" s="7"/>
      <c r="J254" s="12"/>
      <c r="K254" s="12"/>
      <c r="L254" s="12"/>
      <c r="M254" s="12"/>
      <c r="N254" s="16"/>
      <c r="O254" s="16"/>
      <c r="P254" s="16"/>
      <c r="Q254" s="16"/>
      <c r="R254" s="16"/>
      <c r="S254" s="16"/>
      <c r="T254" s="16"/>
    </row>
    <row r="255" spans="1:20" ht="21.75" x14ac:dyDescent="0.5">
      <c r="A255" s="12"/>
      <c r="B255" s="1"/>
      <c r="C255" s="14" t="s">
        <v>167</v>
      </c>
      <c r="D255" s="8"/>
      <c r="E255" s="12"/>
      <c r="F255" s="1"/>
      <c r="G255" s="1"/>
      <c r="H255" s="12" t="s">
        <v>38</v>
      </c>
      <c r="I255" s="7"/>
      <c r="J255" s="12"/>
      <c r="K255" s="12"/>
      <c r="L255" s="12"/>
      <c r="M255" s="12"/>
      <c r="N255" s="16"/>
      <c r="O255" s="16"/>
      <c r="P255" s="16"/>
      <c r="Q255" s="16"/>
      <c r="R255" s="16"/>
      <c r="S255" s="16"/>
      <c r="T255" s="16"/>
    </row>
    <row r="256" spans="1:20" ht="21.75" x14ac:dyDescent="0.5">
      <c r="A256" s="12"/>
      <c r="B256" s="1"/>
      <c r="C256" s="14" t="s">
        <v>80</v>
      </c>
      <c r="D256" s="8"/>
      <c r="E256" s="12"/>
      <c r="F256" s="1"/>
      <c r="G256" s="1"/>
      <c r="H256" s="12"/>
      <c r="I256" s="7"/>
      <c r="J256" s="12"/>
      <c r="K256" s="12"/>
      <c r="L256" s="12"/>
      <c r="M256" s="12"/>
      <c r="N256" s="16"/>
      <c r="O256" s="16"/>
      <c r="P256" s="16"/>
      <c r="Q256" s="16"/>
      <c r="R256" s="16"/>
      <c r="S256" s="16"/>
      <c r="T256" s="16"/>
    </row>
    <row r="257" spans="1:20" ht="21.75" x14ac:dyDescent="0.5">
      <c r="A257" s="92" t="s">
        <v>295</v>
      </c>
      <c r="B257" s="4" t="s">
        <v>83</v>
      </c>
      <c r="C257" s="76" t="s">
        <v>282</v>
      </c>
      <c r="D257" s="77"/>
      <c r="E257" s="18">
        <v>100000</v>
      </c>
      <c r="F257" s="4" t="s">
        <v>171</v>
      </c>
      <c r="G257" s="4"/>
      <c r="H257" s="11" t="s">
        <v>150</v>
      </c>
      <c r="I257" s="4"/>
      <c r="J257" s="11"/>
      <c r="K257" s="11"/>
      <c r="L257" s="11"/>
      <c r="M257" s="11"/>
      <c r="N257" s="15"/>
      <c r="O257" s="15"/>
      <c r="P257" s="15"/>
      <c r="Q257" s="15"/>
      <c r="R257" s="15"/>
      <c r="S257" s="15"/>
      <c r="T257" s="15"/>
    </row>
    <row r="258" spans="1:20" ht="21.75" x14ac:dyDescent="0.5">
      <c r="A258" s="12"/>
      <c r="B258" s="1"/>
      <c r="C258" s="47" t="s">
        <v>283</v>
      </c>
      <c r="D258" s="8"/>
      <c r="E258" s="12"/>
      <c r="F258" s="1"/>
      <c r="G258" s="1"/>
      <c r="H258" s="12" t="s">
        <v>151</v>
      </c>
      <c r="I258" s="7"/>
      <c r="J258" s="12"/>
      <c r="K258" s="12"/>
      <c r="L258" s="12"/>
      <c r="M258" s="12"/>
      <c r="N258" s="16"/>
      <c r="O258" s="16"/>
      <c r="P258" s="16"/>
      <c r="Q258" s="16"/>
      <c r="R258" s="16"/>
      <c r="S258" s="16"/>
      <c r="T258" s="16"/>
    </row>
    <row r="259" spans="1:20" ht="21.75" x14ac:dyDescent="0.5">
      <c r="A259" s="12"/>
      <c r="B259" s="12"/>
      <c r="C259" s="14"/>
      <c r="D259" s="8"/>
      <c r="E259" s="12"/>
      <c r="F259" s="14"/>
      <c r="G259" s="8"/>
      <c r="H259" s="12" t="s">
        <v>38</v>
      </c>
      <c r="I259" s="12"/>
      <c r="J259" s="12"/>
      <c r="K259" s="12"/>
      <c r="L259" s="12"/>
      <c r="M259" s="12"/>
      <c r="N259" s="12"/>
      <c r="O259" s="12"/>
      <c r="P259" s="12"/>
      <c r="Q259" s="12"/>
      <c r="R259" s="12"/>
      <c r="S259" s="12"/>
      <c r="T259" s="12"/>
    </row>
    <row r="260" spans="1:20" ht="21.75" x14ac:dyDescent="0.5">
      <c r="A260" s="92" t="s">
        <v>296</v>
      </c>
      <c r="B260" s="11" t="s">
        <v>172</v>
      </c>
      <c r="C260" s="13" t="s">
        <v>174</v>
      </c>
      <c r="D260" s="6"/>
      <c r="E260" s="18">
        <v>30000</v>
      </c>
      <c r="F260" s="13" t="s">
        <v>176</v>
      </c>
      <c r="G260" s="6"/>
      <c r="H260" s="11" t="s">
        <v>150</v>
      </c>
      <c r="I260" s="11"/>
      <c r="J260" s="11"/>
      <c r="K260" s="11"/>
      <c r="L260" s="11"/>
      <c r="M260" s="11"/>
      <c r="N260" s="11"/>
      <c r="O260" s="11"/>
      <c r="P260" s="11"/>
      <c r="Q260" s="11"/>
      <c r="R260" s="11"/>
      <c r="S260" s="11"/>
      <c r="T260" s="11"/>
    </row>
    <row r="261" spans="1:20" ht="21.75" x14ac:dyDescent="0.5">
      <c r="A261" s="12"/>
      <c r="B261" s="12" t="s">
        <v>173</v>
      </c>
      <c r="C261" s="14" t="s">
        <v>175</v>
      </c>
      <c r="D261" s="8"/>
      <c r="E261" s="12"/>
      <c r="F261" s="14" t="s">
        <v>177</v>
      </c>
      <c r="G261" s="8"/>
      <c r="H261" s="12" t="s">
        <v>151</v>
      </c>
      <c r="I261" s="12"/>
      <c r="J261" s="12"/>
      <c r="K261" s="12"/>
      <c r="L261" s="12"/>
      <c r="M261" s="12"/>
      <c r="N261" s="12"/>
      <c r="O261" s="12"/>
      <c r="P261" s="12"/>
      <c r="Q261" s="12"/>
      <c r="R261" s="12"/>
      <c r="S261" s="12"/>
      <c r="T261" s="12"/>
    </row>
    <row r="262" spans="1:20" ht="21.75" x14ac:dyDescent="0.5">
      <c r="A262" s="12"/>
      <c r="B262" s="12"/>
      <c r="C262" s="78" t="s">
        <v>284</v>
      </c>
      <c r="D262" s="61"/>
      <c r="E262" s="12"/>
      <c r="F262" s="14"/>
      <c r="G262" s="8"/>
      <c r="H262" s="12" t="s">
        <v>38</v>
      </c>
      <c r="I262" s="12"/>
      <c r="J262" s="12"/>
      <c r="K262" s="12"/>
      <c r="L262" s="12"/>
      <c r="M262" s="12"/>
      <c r="N262" s="12"/>
      <c r="O262" s="12"/>
      <c r="P262" s="12"/>
      <c r="Q262" s="12"/>
      <c r="R262" s="12"/>
      <c r="S262" s="12"/>
      <c r="T262" s="12"/>
    </row>
    <row r="263" spans="1:20" ht="21.75" x14ac:dyDescent="0.5">
      <c r="A263" s="12"/>
      <c r="B263" s="12"/>
      <c r="C263" s="60"/>
      <c r="D263" s="61"/>
      <c r="E263" s="12"/>
      <c r="F263" s="60"/>
      <c r="G263" s="61"/>
      <c r="H263" s="12"/>
      <c r="I263" s="12"/>
      <c r="J263" s="12"/>
      <c r="K263" s="12"/>
      <c r="L263" s="12"/>
      <c r="M263" s="12"/>
      <c r="N263" s="12"/>
      <c r="O263" s="12"/>
      <c r="P263" s="12"/>
      <c r="Q263" s="12"/>
      <c r="R263" s="12"/>
      <c r="S263" s="12"/>
      <c r="T263" s="12"/>
    </row>
    <row r="264" spans="1:20" ht="21.75" x14ac:dyDescent="0.5">
      <c r="A264" s="12"/>
      <c r="B264" s="12"/>
      <c r="C264" s="60"/>
      <c r="D264" s="61"/>
      <c r="E264" s="12"/>
      <c r="F264" s="60"/>
      <c r="G264" s="61"/>
      <c r="H264" s="12"/>
      <c r="I264" s="12"/>
      <c r="J264" s="12"/>
      <c r="K264" s="12"/>
      <c r="L264" s="12"/>
      <c r="M264" s="12"/>
      <c r="N264" s="12"/>
      <c r="O264" s="12"/>
      <c r="P264" s="12"/>
      <c r="Q264" s="12"/>
      <c r="R264" s="12"/>
      <c r="S264" s="12"/>
      <c r="T264" s="12"/>
    </row>
    <row r="265" spans="1:20" ht="21.75" x14ac:dyDescent="0.5">
      <c r="A265" s="12"/>
      <c r="B265" s="12"/>
      <c r="C265" s="60"/>
      <c r="D265" s="61"/>
      <c r="E265" s="12"/>
      <c r="F265" s="60"/>
      <c r="G265" s="61"/>
      <c r="H265" s="12"/>
      <c r="I265" s="12"/>
      <c r="J265" s="12"/>
      <c r="K265" s="12"/>
      <c r="L265" s="12"/>
      <c r="M265" s="12"/>
      <c r="N265" s="12"/>
      <c r="O265" s="12"/>
      <c r="P265" s="12"/>
      <c r="Q265" s="12"/>
      <c r="R265" s="12"/>
      <c r="S265" s="12"/>
      <c r="T265" s="12"/>
    </row>
    <row r="266" spans="1:20" ht="21.75" x14ac:dyDescent="0.5">
      <c r="A266" s="12"/>
      <c r="B266" s="12"/>
      <c r="C266" s="60"/>
      <c r="D266" s="61"/>
      <c r="E266" s="12"/>
      <c r="F266" s="60"/>
      <c r="G266" s="61"/>
      <c r="H266" s="12"/>
      <c r="I266" s="12"/>
      <c r="J266" s="12"/>
      <c r="K266" s="12"/>
      <c r="L266" s="12"/>
      <c r="M266" s="12"/>
      <c r="N266" s="12"/>
      <c r="O266" s="12"/>
      <c r="P266" s="12"/>
      <c r="Q266" s="12"/>
      <c r="R266" s="12"/>
      <c r="S266" s="12"/>
      <c r="T266" s="12"/>
    </row>
    <row r="267" spans="1:20" ht="21.75" x14ac:dyDescent="0.5">
      <c r="A267" s="12"/>
      <c r="B267" s="12"/>
      <c r="C267" s="60"/>
      <c r="D267" s="48"/>
      <c r="E267" s="12"/>
      <c r="F267" s="60"/>
      <c r="G267" s="61"/>
      <c r="H267" s="12"/>
      <c r="I267" s="12"/>
      <c r="J267" s="12"/>
      <c r="K267" s="12"/>
      <c r="L267" s="12"/>
      <c r="M267" s="12"/>
      <c r="N267" s="12"/>
      <c r="O267" s="12"/>
      <c r="P267" s="12"/>
      <c r="Q267" s="12"/>
      <c r="R267" s="12"/>
      <c r="S267" s="12"/>
      <c r="T267" s="12"/>
    </row>
    <row r="268" spans="1:20" ht="21.75" x14ac:dyDescent="0.5">
      <c r="A268" s="70" t="s">
        <v>36</v>
      </c>
      <c r="B268" s="23"/>
      <c r="C268" s="24"/>
      <c r="D268" s="25"/>
      <c r="E268" s="26">
        <f>E226+E230+E233+E236+E250+E253+E257+E260</f>
        <v>216000</v>
      </c>
      <c r="F268" s="24"/>
      <c r="G268" s="28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</row>
    <row r="269" spans="1:20" ht="18" x14ac:dyDescent="0.25">
      <c r="A269" s="2"/>
      <c r="T269" s="56">
        <v>13</v>
      </c>
    </row>
    <row r="270" spans="1:20" ht="18" x14ac:dyDescent="0.25">
      <c r="A270" s="2"/>
      <c r="T270" s="56"/>
    </row>
    <row r="271" spans="1:20" x14ac:dyDescent="0.2">
      <c r="T271" s="56"/>
    </row>
    <row r="272" spans="1:20" ht="18" x14ac:dyDescent="0.25">
      <c r="A272" s="2"/>
    </row>
    <row r="273" spans="1:20" ht="21.75" x14ac:dyDescent="0.5">
      <c r="A273" s="2"/>
      <c r="R273" s="9" t="s">
        <v>0</v>
      </c>
      <c r="S273" s="10"/>
      <c r="T273" s="28"/>
    </row>
    <row r="274" spans="1:20" ht="21.75" x14ac:dyDescent="0.5">
      <c r="A274" s="17" t="s">
        <v>287</v>
      </c>
      <c r="B274" s="17"/>
      <c r="C274" s="17"/>
      <c r="D274" s="17"/>
      <c r="E274" s="1"/>
      <c r="F274" s="1"/>
      <c r="G274" s="1"/>
      <c r="H274" s="1"/>
      <c r="I274" s="1"/>
      <c r="J274" s="1"/>
      <c r="K274" s="1"/>
      <c r="L274" s="1"/>
      <c r="M274" s="1"/>
      <c r="R274" s="7"/>
      <c r="S274" s="7"/>
      <c r="T274" s="7"/>
    </row>
    <row r="275" spans="1:20" ht="21.75" x14ac:dyDescent="0.5">
      <c r="A275" s="17" t="s">
        <v>272</v>
      </c>
      <c r="B275" s="17"/>
      <c r="C275" s="17"/>
      <c r="D275" s="17"/>
      <c r="E275" s="1"/>
      <c r="F275" s="1"/>
      <c r="G275" s="1"/>
      <c r="H275" s="1"/>
      <c r="I275" s="1"/>
      <c r="J275" s="1"/>
      <c r="K275" s="1"/>
      <c r="L275" s="1"/>
      <c r="M275" s="1"/>
    </row>
    <row r="276" spans="1:20" ht="21.75" x14ac:dyDescent="0.5">
      <c r="A276" s="17"/>
      <c r="B276" s="17"/>
      <c r="C276" s="17"/>
      <c r="D276" s="17"/>
      <c r="E276" s="1"/>
      <c r="F276" s="1"/>
      <c r="G276" s="1"/>
      <c r="H276" s="1"/>
      <c r="I276" s="1"/>
      <c r="J276" s="1"/>
      <c r="K276" s="1"/>
      <c r="L276" s="1"/>
      <c r="M276" s="1"/>
    </row>
    <row r="277" spans="1:20" ht="21.75" x14ac:dyDescent="0.5">
      <c r="A277" s="49" t="s">
        <v>4</v>
      </c>
      <c r="B277" s="32" t="s">
        <v>5</v>
      </c>
      <c r="C277" s="99" t="s">
        <v>6</v>
      </c>
      <c r="D277" s="100"/>
      <c r="E277" s="49" t="s">
        <v>8</v>
      </c>
      <c r="F277" s="99" t="s">
        <v>10</v>
      </c>
      <c r="G277" s="101"/>
      <c r="H277" s="30" t="s">
        <v>11</v>
      </c>
      <c r="I277" s="94" t="s">
        <v>17</v>
      </c>
      <c r="J277" s="95"/>
      <c r="K277" s="96"/>
      <c r="L277" s="94" t="s">
        <v>145</v>
      </c>
      <c r="M277" s="95"/>
      <c r="N277" s="95"/>
      <c r="O277" s="95"/>
      <c r="P277" s="95"/>
      <c r="Q277" s="95"/>
      <c r="R277" s="95"/>
      <c r="S277" s="95"/>
      <c r="T277" s="96"/>
    </row>
    <row r="278" spans="1:20" ht="21.75" x14ac:dyDescent="0.5">
      <c r="A278" s="36"/>
      <c r="B278" s="17"/>
      <c r="C278" s="97" t="s">
        <v>7</v>
      </c>
      <c r="D278" s="98"/>
      <c r="E278" s="37" t="s">
        <v>9</v>
      </c>
      <c r="F278" s="17"/>
      <c r="G278" s="17"/>
      <c r="H278" s="36" t="s">
        <v>12</v>
      </c>
      <c r="I278" s="24" t="s">
        <v>14</v>
      </c>
      <c r="J278" s="23" t="s">
        <v>15</v>
      </c>
      <c r="K278" s="23" t="s">
        <v>16</v>
      </c>
      <c r="L278" s="23" t="s">
        <v>18</v>
      </c>
      <c r="M278" s="23" t="s">
        <v>19</v>
      </c>
      <c r="N278" s="23" t="s">
        <v>20</v>
      </c>
      <c r="O278" s="23" t="s">
        <v>21</v>
      </c>
      <c r="P278" s="23" t="s">
        <v>22</v>
      </c>
      <c r="Q278" s="23" t="s">
        <v>27</v>
      </c>
      <c r="R278" s="23" t="s">
        <v>41</v>
      </c>
      <c r="S278" s="23" t="s">
        <v>23</v>
      </c>
      <c r="T278" s="38" t="s">
        <v>42</v>
      </c>
    </row>
    <row r="279" spans="1:20" ht="21.75" x14ac:dyDescent="0.5">
      <c r="A279" s="92" t="s">
        <v>288</v>
      </c>
      <c r="B279" s="4" t="s">
        <v>86</v>
      </c>
      <c r="C279" s="13" t="s">
        <v>263</v>
      </c>
      <c r="D279" s="6"/>
      <c r="E279" s="18">
        <v>50000</v>
      </c>
      <c r="F279" s="102" t="s">
        <v>92</v>
      </c>
      <c r="G279" s="103"/>
      <c r="H279" s="11" t="s">
        <v>50</v>
      </c>
      <c r="I279" s="4"/>
      <c r="J279" s="11"/>
      <c r="K279" s="11"/>
      <c r="L279" s="11"/>
      <c r="M279" s="11"/>
      <c r="N279" s="15"/>
      <c r="O279" s="15"/>
      <c r="P279" s="15"/>
      <c r="Q279" s="15"/>
      <c r="R279" s="15"/>
      <c r="S279" s="15"/>
      <c r="T279" s="16"/>
    </row>
    <row r="280" spans="1:20" ht="21.75" x14ac:dyDescent="0.5">
      <c r="A280" s="12"/>
      <c r="B280" s="1"/>
      <c r="C280" s="14" t="s">
        <v>87</v>
      </c>
      <c r="D280" s="8"/>
      <c r="E280" s="12"/>
      <c r="F280" s="1" t="s">
        <v>260</v>
      </c>
      <c r="G280" s="1"/>
      <c r="H280" s="12"/>
      <c r="I280" s="7"/>
      <c r="J280" s="12"/>
      <c r="K280" s="12"/>
      <c r="L280" s="12"/>
      <c r="M280" s="12"/>
      <c r="N280" s="16"/>
      <c r="O280" s="16"/>
      <c r="P280" s="16"/>
      <c r="Q280" s="16"/>
      <c r="R280" s="16"/>
      <c r="S280" s="16"/>
      <c r="T280" s="16"/>
    </row>
    <row r="281" spans="1:20" ht="21.75" x14ac:dyDescent="0.5">
      <c r="A281" s="12"/>
      <c r="B281" s="1"/>
      <c r="C281" s="14" t="s">
        <v>88</v>
      </c>
      <c r="D281" s="8"/>
      <c r="E281" s="12"/>
      <c r="F281" s="1"/>
      <c r="G281" s="1"/>
      <c r="H281" s="12"/>
      <c r="I281" s="7"/>
      <c r="J281" s="12"/>
      <c r="K281" s="12"/>
      <c r="L281" s="12"/>
      <c r="M281" s="12"/>
      <c r="N281" s="16"/>
      <c r="O281" s="16"/>
      <c r="P281" s="16"/>
      <c r="Q281" s="16"/>
      <c r="R281" s="16"/>
      <c r="S281" s="16"/>
      <c r="T281" s="16"/>
    </row>
    <row r="282" spans="1:20" ht="21.75" x14ac:dyDescent="0.5">
      <c r="A282" s="12"/>
      <c r="B282" s="1"/>
      <c r="C282" s="60"/>
      <c r="D282" s="61"/>
      <c r="E282" s="12"/>
      <c r="F282" s="1"/>
      <c r="G282" s="1"/>
      <c r="H282" s="12"/>
      <c r="I282" s="7"/>
      <c r="J282" s="12"/>
      <c r="K282" s="12"/>
      <c r="L282" s="12"/>
      <c r="M282" s="12"/>
      <c r="N282" s="16"/>
      <c r="O282" s="16"/>
      <c r="P282" s="16"/>
      <c r="Q282" s="16"/>
      <c r="R282" s="16"/>
      <c r="S282" s="16"/>
      <c r="T282" s="16"/>
    </row>
    <row r="283" spans="1:20" ht="21.75" x14ac:dyDescent="0.5">
      <c r="A283" s="92" t="s">
        <v>289</v>
      </c>
      <c r="B283" s="4" t="s">
        <v>89</v>
      </c>
      <c r="C283" s="13" t="s">
        <v>264</v>
      </c>
      <c r="D283" s="6"/>
      <c r="E283" s="18">
        <v>80000</v>
      </c>
      <c r="F283" s="4" t="s">
        <v>92</v>
      </c>
      <c r="G283" s="4"/>
      <c r="H283" s="11" t="s">
        <v>50</v>
      </c>
      <c r="I283" s="4"/>
      <c r="J283" s="11"/>
      <c r="K283" s="11"/>
      <c r="L283" s="11"/>
      <c r="M283" s="11"/>
      <c r="N283" s="15"/>
      <c r="O283" s="15"/>
      <c r="P283" s="15"/>
      <c r="Q283" s="15"/>
      <c r="R283" s="15"/>
      <c r="S283" s="15"/>
      <c r="T283" s="15"/>
    </row>
    <row r="284" spans="1:20" ht="21.75" x14ac:dyDescent="0.5">
      <c r="A284" s="12"/>
      <c r="B284" s="1" t="s">
        <v>90</v>
      </c>
      <c r="C284" s="14" t="s">
        <v>91</v>
      </c>
      <c r="D284" s="8"/>
      <c r="E284" s="12"/>
      <c r="F284" s="1" t="s">
        <v>93</v>
      </c>
      <c r="G284" s="1"/>
      <c r="H284" s="12"/>
      <c r="I284" s="7"/>
      <c r="J284" s="12"/>
      <c r="K284" s="12"/>
      <c r="L284" s="12"/>
      <c r="M284" s="12"/>
      <c r="N284" s="16"/>
      <c r="O284" s="16"/>
      <c r="P284" s="16"/>
      <c r="Q284" s="16"/>
      <c r="R284" s="16"/>
      <c r="S284" s="16"/>
      <c r="T284" s="16"/>
    </row>
    <row r="285" spans="1:20" ht="21.75" x14ac:dyDescent="0.5">
      <c r="A285" s="12"/>
      <c r="B285" s="1"/>
      <c r="C285" s="60" t="s">
        <v>256</v>
      </c>
      <c r="D285" s="8"/>
      <c r="E285" s="12"/>
      <c r="F285" s="1"/>
      <c r="G285" s="1"/>
      <c r="H285" s="12"/>
      <c r="I285" s="7"/>
      <c r="J285" s="12"/>
      <c r="K285" s="12"/>
      <c r="L285" s="12"/>
      <c r="M285" s="12"/>
      <c r="N285" s="16"/>
      <c r="O285" s="16"/>
      <c r="P285" s="16"/>
      <c r="Q285" s="16"/>
      <c r="R285" s="16"/>
      <c r="S285" s="16"/>
      <c r="T285" s="16"/>
    </row>
    <row r="286" spans="1:20" ht="21.75" x14ac:dyDescent="0.5">
      <c r="A286" s="12"/>
      <c r="B286" s="1"/>
      <c r="C286" s="14"/>
      <c r="D286" s="8"/>
      <c r="E286" s="12"/>
      <c r="F286" s="1"/>
      <c r="G286" s="1"/>
      <c r="H286" s="12"/>
      <c r="I286" s="7"/>
      <c r="J286" s="12"/>
      <c r="K286" s="12"/>
      <c r="L286" s="12"/>
      <c r="M286" s="12"/>
      <c r="N286" s="16"/>
      <c r="O286" s="16"/>
      <c r="P286" s="16"/>
      <c r="Q286" s="16"/>
      <c r="R286" s="16"/>
      <c r="S286" s="16"/>
      <c r="T286" s="16"/>
    </row>
    <row r="287" spans="1:20" ht="21.75" x14ac:dyDescent="0.5">
      <c r="A287" s="92" t="s">
        <v>290</v>
      </c>
      <c r="B287" s="4" t="s">
        <v>94</v>
      </c>
      <c r="C287" s="76" t="s">
        <v>265</v>
      </c>
      <c r="D287" s="77"/>
      <c r="E287" s="18">
        <v>15000</v>
      </c>
      <c r="F287" s="4" t="s">
        <v>257</v>
      </c>
      <c r="G287" s="4"/>
      <c r="H287" s="11" t="s">
        <v>50</v>
      </c>
      <c r="I287" s="4"/>
      <c r="J287" s="11"/>
      <c r="K287" s="11"/>
      <c r="L287" s="11"/>
      <c r="M287" s="11"/>
      <c r="N287" s="15"/>
      <c r="O287" s="15"/>
      <c r="P287" s="15"/>
      <c r="Q287" s="15"/>
      <c r="R287" s="15"/>
      <c r="S287" s="15"/>
      <c r="T287" s="15"/>
    </row>
    <row r="288" spans="1:20" ht="21.75" x14ac:dyDescent="0.5">
      <c r="A288" s="12"/>
      <c r="B288" s="1" t="s">
        <v>95</v>
      </c>
      <c r="C288" s="47" t="s">
        <v>96</v>
      </c>
      <c r="D288" s="8"/>
      <c r="E288" s="12"/>
      <c r="F288" s="1" t="s">
        <v>258</v>
      </c>
      <c r="G288" s="1"/>
      <c r="H288" s="12"/>
      <c r="I288" s="7"/>
      <c r="J288" s="12"/>
      <c r="K288" s="12"/>
      <c r="L288" s="12"/>
      <c r="M288" s="12"/>
      <c r="N288" s="16"/>
      <c r="O288" s="16"/>
      <c r="P288" s="16"/>
      <c r="Q288" s="16"/>
      <c r="R288" s="16"/>
      <c r="S288" s="16"/>
      <c r="T288" s="16"/>
    </row>
    <row r="289" spans="1:20" ht="21.75" x14ac:dyDescent="0.5">
      <c r="A289" s="12"/>
      <c r="B289" s="1"/>
      <c r="C289" s="47" t="s">
        <v>97</v>
      </c>
      <c r="D289" s="61"/>
      <c r="E289" s="12"/>
      <c r="F289" s="1"/>
      <c r="G289" s="1"/>
      <c r="H289" s="12"/>
      <c r="I289" s="7"/>
      <c r="J289" s="12"/>
      <c r="K289" s="12"/>
      <c r="L289" s="12"/>
      <c r="M289" s="12"/>
      <c r="N289" s="16"/>
      <c r="O289" s="16"/>
      <c r="P289" s="16"/>
      <c r="Q289" s="16"/>
      <c r="R289" s="16"/>
      <c r="S289" s="16"/>
      <c r="T289" s="16"/>
    </row>
    <row r="290" spans="1:20" ht="21.75" x14ac:dyDescent="0.5">
      <c r="A290" s="12"/>
      <c r="B290" s="1"/>
      <c r="C290" s="47"/>
      <c r="D290" s="48"/>
      <c r="E290" s="12"/>
      <c r="F290" s="1"/>
      <c r="G290" s="1"/>
      <c r="H290" s="12"/>
      <c r="I290" s="7"/>
      <c r="J290" s="12"/>
      <c r="K290" s="12"/>
      <c r="L290" s="12"/>
      <c r="M290" s="12"/>
      <c r="N290" s="16"/>
      <c r="O290" s="16"/>
      <c r="P290" s="16"/>
      <c r="Q290" s="16"/>
      <c r="R290" s="16"/>
      <c r="S290" s="16"/>
      <c r="T290" s="16"/>
    </row>
    <row r="291" spans="1:20" ht="21.75" x14ac:dyDescent="0.5">
      <c r="A291" s="92" t="s">
        <v>291</v>
      </c>
      <c r="B291" s="4" t="s">
        <v>98</v>
      </c>
      <c r="C291" s="13" t="s">
        <v>266</v>
      </c>
      <c r="D291" s="6"/>
      <c r="E291" s="18">
        <v>10000</v>
      </c>
      <c r="F291" s="4" t="s">
        <v>142</v>
      </c>
      <c r="G291" s="4"/>
      <c r="H291" s="11" t="s">
        <v>50</v>
      </c>
      <c r="I291" s="4"/>
      <c r="J291" s="11"/>
      <c r="K291" s="11"/>
      <c r="L291" s="11"/>
      <c r="M291" s="11"/>
      <c r="N291" s="15"/>
      <c r="O291" s="15"/>
      <c r="P291" s="15"/>
      <c r="Q291" s="15"/>
      <c r="R291" s="15"/>
      <c r="S291" s="15"/>
      <c r="T291" s="15"/>
    </row>
    <row r="292" spans="1:20" ht="21.75" x14ac:dyDescent="0.5">
      <c r="A292" s="12"/>
      <c r="B292" s="1" t="s">
        <v>99</v>
      </c>
      <c r="C292" s="14" t="s">
        <v>100</v>
      </c>
      <c r="D292" s="8"/>
      <c r="E292" s="21"/>
      <c r="F292" s="1" t="s">
        <v>84</v>
      </c>
      <c r="G292" s="1"/>
      <c r="H292" s="12"/>
      <c r="I292" s="7"/>
      <c r="J292" s="12"/>
      <c r="K292" s="12"/>
      <c r="L292" s="12"/>
      <c r="M292" s="12"/>
      <c r="N292" s="16"/>
      <c r="O292" s="16"/>
      <c r="P292" s="16"/>
      <c r="Q292" s="16"/>
      <c r="R292" s="16"/>
      <c r="S292" s="16"/>
      <c r="T292" s="16"/>
    </row>
    <row r="293" spans="1:20" ht="21.75" x14ac:dyDescent="0.5">
      <c r="A293" s="12"/>
      <c r="B293" s="1"/>
      <c r="C293" s="60" t="s">
        <v>259</v>
      </c>
      <c r="D293" s="8"/>
      <c r="E293" s="12"/>
      <c r="F293" s="1" t="s">
        <v>143</v>
      </c>
      <c r="G293" s="1"/>
      <c r="H293" s="12"/>
      <c r="I293" s="7"/>
      <c r="J293" s="12"/>
      <c r="K293" s="12"/>
      <c r="L293" s="12"/>
      <c r="M293" s="12"/>
      <c r="N293" s="16"/>
      <c r="O293" s="16"/>
      <c r="P293" s="16"/>
      <c r="Q293" s="16"/>
      <c r="R293" s="16"/>
      <c r="S293" s="16"/>
      <c r="T293" s="16"/>
    </row>
    <row r="294" spans="1:20" ht="21.75" x14ac:dyDescent="0.5">
      <c r="A294" s="12"/>
      <c r="B294" s="1"/>
      <c r="C294" s="60"/>
      <c r="D294" s="61"/>
      <c r="E294" s="12"/>
      <c r="F294" s="1"/>
      <c r="G294" s="1"/>
      <c r="H294" s="12"/>
      <c r="I294" s="7"/>
      <c r="J294" s="12"/>
      <c r="K294" s="12"/>
      <c r="L294" s="12"/>
      <c r="M294" s="12"/>
      <c r="N294" s="16"/>
      <c r="O294" s="16"/>
      <c r="P294" s="16"/>
      <c r="Q294" s="16"/>
      <c r="R294" s="16"/>
      <c r="S294" s="16"/>
      <c r="T294" s="16"/>
    </row>
    <row r="295" spans="1:20" ht="21.75" x14ac:dyDescent="0.5">
      <c r="A295" s="40"/>
      <c r="B295" s="41"/>
      <c r="C295" s="51"/>
      <c r="D295" s="48"/>
      <c r="E295" s="44"/>
      <c r="F295" s="45"/>
      <c r="G295" s="45"/>
      <c r="H295" s="46"/>
      <c r="I295" s="45"/>
      <c r="J295" s="46"/>
      <c r="K295" s="46"/>
      <c r="L295" s="46"/>
      <c r="M295" s="46"/>
      <c r="N295" s="29"/>
      <c r="O295" s="29"/>
      <c r="P295" s="29"/>
      <c r="Q295" s="29"/>
      <c r="R295" s="29"/>
      <c r="S295" s="29"/>
      <c r="T295" s="29"/>
    </row>
    <row r="296" spans="1:20" ht="18" x14ac:dyDescent="0.25">
      <c r="A296" s="2"/>
      <c r="T296" s="56">
        <v>14</v>
      </c>
    </row>
    <row r="297" spans="1:20" ht="18" x14ac:dyDescent="0.25">
      <c r="A297" s="2"/>
    </row>
    <row r="298" spans="1:20" ht="18" x14ac:dyDescent="0.25">
      <c r="A298" s="2"/>
    </row>
    <row r="299" spans="1:20" ht="21.75" x14ac:dyDescent="0.5">
      <c r="A299" s="2"/>
      <c r="R299" s="9" t="s">
        <v>0</v>
      </c>
      <c r="S299" s="10"/>
      <c r="T299" s="28"/>
    </row>
    <row r="300" spans="1:20" ht="21.75" x14ac:dyDescent="0.5">
      <c r="A300" s="17"/>
      <c r="B300" s="17"/>
      <c r="C300" s="17"/>
      <c r="D300" s="17"/>
      <c r="E300" s="1"/>
      <c r="F300" s="1"/>
      <c r="G300" s="1"/>
      <c r="H300" s="1"/>
      <c r="I300" s="1"/>
      <c r="J300" s="1"/>
      <c r="K300" s="1"/>
      <c r="L300" s="1"/>
      <c r="M300" s="1"/>
    </row>
    <row r="301" spans="1:20" ht="21.75" x14ac:dyDescent="0.5">
      <c r="A301" s="49" t="s">
        <v>4</v>
      </c>
      <c r="B301" s="32" t="s">
        <v>5</v>
      </c>
      <c r="C301" s="99" t="s">
        <v>6</v>
      </c>
      <c r="D301" s="100"/>
      <c r="E301" s="49" t="s">
        <v>8</v>
      </c>
      <c r="F301" s="99" t="s">
        <v>10</v>
      </c>
      <c r="G301" s="101"/>
      <c r="H301" s="30" t="s">
        <v>11</v>
      </c>
      <c r="I301" s="94" t="s">
        <v>17</v>
      </c>
      <c r="J301" s="95"/>
      <c r="K301" s="96"/>
      <c r="L301" s="94" t="s">
        <v>145</v>
      </c>
      <c r="M301" s="95"/>
      <c r="N301" s="95"/>
      <c r="O301" s="95"/>
      <c r="P301" s="95"/>
      <c r="Q301" s="95"/>
      <c r="R301" s="95"/>
      <c r="S301" s="95"/>
      <c r="T301" s="96"/>
    </row>
    <row r="302" spans="1:20" ht="21.75" x14ac:dyDescent="0.5">
      <c r="A302" s="36"/>
      <c r="B302" s="17"/>
      <c r="C302" s="97" t="s">
        <v>7</v>
      </c>
      <c r="D302" s="98"/>
      <c r="E302" s="37" t="s">
        <v>9</v>
      </c>
      <c r="F302" s="17"/>
      <c r="G302" s="17"/>
      <c r="H302" s="36" t="s">
        <v>12</v>
      </c>
      <c r="I302" s="24" t="s">
        <v>14</v>
      </c>
      <c r="J302" s="23" t="s">
        <v>15</v>
      </c>
      <c r="K302" s="23" t="s">
        <v>16</v>
      </c>
      <c r="L302" s="23" t="s">
        <v>18</v>
      </c>
      <c r="M302" s="23" t="s">
        <v>19</v>
      </c>
      <c r="N302" s="23" t="s">
        <v>20</v>
      </c>
      <c r="O302" s="23" t="s">
        <v>21</v>
      </c>
      <c r="P302" s="23" t="s">
        <v>22</v>
      </c>
      <c r="Q302" s="23" t="s">
        <v>27</v>
      </c>
      <c r="R302" s="23" t="s">
        <v>41</v>
      </c>
      <c r="S302" s="23" t="s">
        <v>23</v>
      </c>
      <c r="T302" s="38" t="s">
        <v>42</v>
      </c>
    </row>
    <row r="303" spans="1:20" ht="21.75" x14ac:dyDescent="0.5">
      <c r="A303" s="92" t="s">
        <v>293</v>
      </c>
      <c r="B303" s="4" t="s">
        <v>101</v>
      </c>
      <c r="C303" s="13" t="s">
        <v>267</v>
      </c>
      <c r="D303" s="6"/>
      <c r="E303" s="18">
        <v>40000</v>
      </c>
      <c r="F303" s="4" t="s">
        <v>92</v>
      </c>
      <c r="G303" s="4"/>
      <c r="H303" s="11" t="s">
        <v>50</v>
      </c>
      <c r="I303" s="4"/>
      <c r="J303" s="11"/>
      <c r="K303" s="11"/>
      <c r="L303" s="11"/>
      <c r="M303" s="11"/>
      <c r="N303" s="15"/>
      <c r="O303" s="15"/>
      <c r="P303" s="15"/>
      <c r="Q303" s="15"/>
      <c r="R303" s="15"/>
      <c r="S303" s="15"/>
      <c r="T303" s="16"/>
    </row>
    <row r="304" spans="1:20" ht="21.75" x14ac:dyDescent="0.5">
      <c r="A304" s="12"/>
      <c r="B304" s="1"/>
      <c r="C304" s="14" t="s">
        <v>102</v>
      </c>
      <c r="D304" s="8"/>
      <c r="E304" s="12"/>
      <c r="F304" s="1" t="s">
        <v>93</v>
      </c>
      <c r="G304" s="1"/>
      <c r="H304" s="12"/>
      <c r="I304" s="7"/>
      <c r="J304" s="12"/>
      <c r="K304" s="12"/>
      <c r="L304" s="12"/>
      <c r="M304" s="12"/>
      <c r="N304" s="16"/>
      <c r="O304" s="16"/>
      <c r="P304" s="16"/>
      <c r="Q304" s="16"/>
      <c r="R304" s="16"/>
      <c r="S304" s="16"/>
      <c r="T304" s="16"/>
    </row>
    <row r="305" spans="1:20" ht="21.75" x14ac:dyDescent="0.5">
      <c r="A305" s="12"/>
      <c r="B305" s="1"/>
      <c r="C305" s="14"/>
      <c r="D305" s="8"/>
      <c r="E305" s="12"/>
      <c r="F305" s="1"/>
      <c r="G305" s="1"/>
      <c r="H305" s="12"/>
      <c r="I305" s="7"/>
      <c r="J305" s="12"/>
      <c r="K305" s="12"/>
      <c r="L305" s="12"/>
      <c r="M305" s="12"/>
      <c r="N305" s="16"/>
      <c r="O305" s="16"/>
      <c r="P305" s="16"/>
      <c r="Q305" s="16"/>
      <c r="R305" s="16"/>
      <c r="S305" s="16"/>
      <c r="T305" s="16"/>
    </row>
    <row r="306" spans="1:20" ht="21.75" x14ac:dyDescent="0.5">
      <c r="A306" s="92" t="s">
        <v>294</v>
      </c>
      <c r="B306" s="4" t="s">
        <v>103</v>
      </c>
      <c r="C306" s="13" t="s">
        <v>268</v>
      </c>
      <c r="D306" s="6"/>
      <c r="E306" s="18">
        <v>5000</v>
      </c>
      <c r="F306" s="4" t="s">
        <v>105</v>
      </c>
      <c r="G306" s="4"/>
      <c r="H306" s="11" t="s">
        <v>50</v>
      </c>
      <c r="I306" s="4"/>
      <c r="J306" s="11"/>
      <c r="K306" s="11"/>
      <c r="L306" s="11"/>
      <c r="M306" s="11"/>
      <c r="N306" s="15"/>
      <c r="O306" s="15"/>
      <c r="P306" s="15"/>
      <c r="Q306" s="15"/>
      <c r="R306" s="15"/>
      <c r="S306" s="15"/>
      <c r="T306" s="15"/>
    </row>
    <row r="307" spans="1:20" ht="21.75" x14ac:dyDescent="0.5">
      <c r="A307" s="12"/>
      <c r="B307" s="1"/>
      <c r="C307" s="14" t="s">
        <v>104</v>
      </c>
      <c r="D307" s="8"/>
      <c r="E307" s="12"/>
      <c r="F307" s="1"/>
      <c r="G307" s="1"/>
      <c r="H307" s="12"/>
      <c r="I307" s="7"/>
      <c r="J307" s="12"/>
      <c r="K307" s="12"/>
      <c r="L307" s="12"/>
      <c r="M307" s="12"/>
      <c r="N307" s="16"/>
      <c r="O307" s="16"/>
      <c r="P307" s="16"/>
      <c r="Q307" s="16"/>
      <c r="R307" s="16"/>
      <c r="S307" s="16"/>
      <c r="T307" s="16"/>
    </row>
    <row r="308" spans="1:20" ht="21.75" x14ac:dyDescent="0.5">
      <c r="A308" s="12"/>
      <c r="B308" s="1"/>
      <c r="C308" s="14"/>
      <c r="D308" s="8"/>
      <c r="E308" s="12"/>
      <c r="F308" s="1"/>
      <c r="G308" s="1"/>
      <c r="H308" s="12"/>
      <c r="I308" s="7"/>
      <c r="J308" s="12"/>
      <c r="K308" s="12"/>
      <c r="L308" s="12"/>
      <c r="M308" s="12"/>
      <c r="N308" s="16"/>
      <c r="O308" s="16"/>
      <c r="P308" s="16"/>
      <c r="Q308" s="16"/>
      <c r="R308" s="16"/>
      <c r="S308" s="16"/>
      <c r="T308" s="16"/>
    </row>
    <row r="309" spans="1:20" ht="21.75" x14ac:dyDescent="0.5">
      <c r="A309" s="12"/>
      <c r="B309" s="1"/>
      <c r="C309" s="14"/>
      <c r="D309" s="8"/>
      <c r="E309" s="12"/>
      <c r="F309" s="1"/>
      <c r="G309" s="1"/>
      <c r="H309" s="12"/>
      <c r="I309" s="7"/>
      <c r="J309" s="12"/>
      <c r="K309" s="12"/>
      <c r="L309" s="12"/>
      <c r="M309" s="12"/>
      <c r="N309" s="16"/>
      <c r="O309" s="16"/>
      <c r="P309" s="16"/>
      <c r="Q309" s="16"/>
      <c r="R309" s="16"/>
      <c r="S309" s="16"/>
      <c r="T309" s="16"/>
    </row>
    <row r="310" spans="1:20" ht="21.75" x14ac:dyDescent="0.5">
      <c r="A310" s="92" t="s">
        <v>295</v>
      </c>
      <c r="B310" s="4" t="s">
        <v>106</v>
      </c>
      <c r="C310" s="76" t="s">
        <v>269</v>
      </c>
      <c r="D310" s="77"/>
      <c r="E310" s="18">
        <v>40000</v>
      </c>
      <c r="F310" s="4" t="s">
        <v>261</v>
      </c>
      <c r="G310" s="4"/>
      <c r="H310" s="11" t="s">
        <v>50</v>
      </c>
      <c r="I310" s="4"/>
      <c r="J310" s="11"/>
      <c r="K310" s="11"/>
      <c r="L310" s="11"/>
      <c r="M310" s="11"/>
      <c r="N310" s="15"/>
      <c r="O310" s="15"/>
      <c r="P310" s="15"/>
      <c r="Q310" s="15"/>
      <c r="R310" s="15"/>
      <c r="S310" s="15"/>
      <c r="T310" s="15"/>
    </row>
    <row r="311" spans="1:20" ht="21.75" x14ac:dyDescent="0.5">
      <c r="A311" s="12"/>
      <c r="B311" s="1" t="s">
        <v>107</v>
      </c>
      <c r="C311" s="47" t="s">
        <v>108</v>
      </c>
      <c r="D311" s="8"/>
      <c r="E311" s="12"/>
      <c r="F311" s="1" t="s">
        <v>262</v>
      </c>
      <c r="G311" s="1"/>
      <c r="H311" s="12"/>
      <c r="I311" s="7"/>
      <c r="J311" s="12"/>
      <c r="K311" s="12"/>
      <c r="L311" s="12"/>
      <c r="M311" s="12"/>
      <c r="N311" s="16"/>
      <c r="O311" s="16"/>
      <c r="P311" s="16"/>
      <c r="Q311" s="16"/>
      <c r="R311" s="16"/>
      <c r="S311" s="16"/>
      <c r="T311" s="16"/>
    </row>
    <row r="312" spans="1:20" ht="21.75" x14ac:dyDescent="0.5">
      <c r="A312" s="12"/>
      <c r="B312" s="1"/>
      <c r="C312" s="47" t="s">
        <v>109</v>
      </c>
      <c r="D312" s="8"/>
      <c r="E312" s="12"/>
      <c r="F312" s="1"/>
      <c r="G312" s="1"/>
      <c r="H312" s="12"/>
      <c r="I312" s="7"/>
      <c r="J312" s="12"/>
      <c r="K312" s="12"/>
      <c r="L312" s="12"/>
      <c r="M312" s="12"/>
      <c r="N312" s="16"/>
      <c r="O312" s="16"/>
      <c r="P312" s="16"/>
      <c r="Q312" s="16"/>
      <c r="R312" s="16"/>
      <c r="S312" s="16"/>
      <c r="T312" s="16"/>
    </row>
    <row r="313" spans="1:20" ht="21.75" x14ac:dyDescent="0.5">
      <c r="A313" s="12"/>
      <c r="B313" s="12"/>
      <c r="C313" s="7" t="s">
        <v>110</v>
      </c>
      <c r="D313" s="7"/>
      <c r="E313" s="12"/>
      <c r="F313" s="1"/>
      <c r="G313" s="1"/>
      <c r="H313" s="12"/>
      <c r="I313" s="12"/>
      <c r="J313" s="12"/>
      <c r="K313" s="12"/>
      <c r="L313" s="12"/>
      <c r="M313" s="12"/>
      <c r="N313" s="12"/>
      <c r="O313" s="12"/>
      <c r="P313" s="12"/>
      <c r="Q313" s="12"/>
      <c r="R313" s="12"/>
      <c r="S313" s="12"/>
      <c r="T313" s="12"/>
    </row>
    <row r="314" spans="1:20" ht="21.75" x14ac:dyDescent="0.5">
      <c r="A314" s="12"/>
      <c r="B314" s="12"/>
      <c r="C314" s="1" t="s">
        <v>111</v>
      </c>
      <c r="D314" s="1"/>
      <c r="E314" s="12"/>
      <c r="F314" s="1"/>
      <c r="G314" s="1"/>
      <c r="H314" s="12"/>
      <c r="I314" s="12"/>
      <c r="J314" s="12"/>
      <c r="K314" s="12"/>
      <c r="L314" s="12"/>
      <c r="M314" s="12"/>
      <c r="N314" s="12"/>
      <c r="O314" s="12"/>
      <c r="P314" s="12"/>
      <c r="Q314" s="12"/>
      <c r="R314" s="12"/>
      <c r="S314" s="12"/>
      <c r="T314" s="12"/>
    </row>
    <row r="315" spans="1:20" ht="21.75" x14ac:dyDescent="0.5">
      <c r="A315" s="12"/>
      <c r="B315" s="12"/>
      <c r="C315" s="1"/>
      <c r="D315" s="1"/>
      <c r="E315" s="12"/>
      <c r="F315" s="1"/>
      <c r="G315" s="1"/>
      <c r="H315" s="12"/>
      <c r="I315" s="12"/>
      <c r="J315" s="12"/>
      <c r="K315" s="12"/>
      <c r="L315" s="12"/>
      <c r="M315" s="12"/>
      <c r="N315" s="12"/>
      <c r="O315" s="12"/>
      <c r="P315" s="12"/>
      <c r="Q315" s="12"/>
      <c r="R315" s="12"/>
      <c r="S315" s="12"/>
      <c r="T315" s="12"/>
    </row>
    <row r="316" spans="1:20" ht="21.75" x14ac:dyDescent="0.5">
      <c r="A316" s="12"/>
      <c r="B316" s="12"/>
      <c r="C316" s="1"/>
      <c r="D316" s="1"/>
      <c r="E316" s="12"/>
      <c r="F316" s="1"/>
      <c r="G316" s="1"/>
      <c r="H316" s="12"/>
      <c r="I316" s="12"/>
      <c r="J316" s="12"/>
      <c r="K316" s="12"/>
      <c r="L316" s="12"/>
      <c r="M316" s="12"/>
      <c r="N316" s="12"/>
      <c r="O316" s="12"/>
      <c r="P316" s="12"/>
      <c r="Q316" s="12"/>
      <c r="R316" s="12"/>
      <c r="S316" s="12"/>
      <c r="T316" s="12"/>
    </row>
    <row r="317" spans="1:20" ht="21.75" x14ac:dyDescent="0.5">
      <c r="A317" s="12"/>
      <c r="B317" s="12"/>
      <c r="C317" s="1"/>
      <c r="D317" s="1"/>
      <c r="E317" s="12"/>
      <c r="F317" s="1"/>
      <c r="G317" s="1"/>
      <c r="H317" s="12"/>
      <c r="I317" s="12"/>
      <c r="J317" s="12"/>
      <c r="K317" s="12"/>
      <c r="L317" s="12"/>
      <c r="M317" s="12"/>
      <c r="N317" s="12"/>
      <c r="O317" s="12"/>
      <c r="P317" s="12"/>
      <c r="Q317" s="12"/>
      <c r="R317" s="12"/>
      <c r="S317" s="12"/>
      <c r="T317" s="12"/>
    </row>
    <row r="318" spans="1:20" ht="21.75" x14ac:dyDescent="0.5">
      <c r="A318" s="12"/>
      <c r="B318" s="12"/>
      <c r="C318" s="1"/>
      <c r="D318" s="1"/>
      <c r="E318" s="12"/>
      <c r="F318" s="1"/>
      <c r="G318" s="1"/>
      <c r="H318" s="12"/>
      <c r="I318" s="12"/>
      <c r="J318" s="12"/>
      <c r="K318" s="12"/>
      <c r="L318" s="12"/>
      <c r="M318" s="12"/>
      <c r="N318" s="12"/>
      <c r="O318" s="12"/>
      <c r="P318" s="12"/>
      <c r="Q318" s="12"/>
      <c r="R318" s="12"/>
      <c r="S318" s="12"/>
      <c r="T318" s="12"/>
    </row>
    <row r="319" spans="1:20" ht="21.75" x14ac:dyDescent="0.5">
      <c r="A319" s="12"/>
      <c r="B319" s="12"/>
      <c r="C319" s="1"/>
      <c r="D319" s="1"/>
      <c r="E319" s="12"/>
      <c r="F319" s="1"/>
      <c r="G319" s="1"/>
      <c r="H319" s="12"/>
      <c r="I319" s="12"/>
      <c r="J319" s="12"/>
      <c r="K319" s="12"/>
      <c r="L319" s="12"/>
      <c r="M319" s="12"/>
      <c r="N319" s="12"/>
      <c r="O319" s="12"/>
      <c r="P319" s="12"/>
      <c r="Q319" s="12"/>
      <c r="R319" s="12"/>
      <c r="S319" s="12"/>
      <c r="T319" s="12"/>
    </row>
    <row r="320" spans="1:20" ht="21.75" x14ac:dyDescent="0.5">
      <c r="A320" s="12"/>
      <c r="B320" s="12"/>
      <c r="C320" s="1"/>
      <c r="D320" s="1"/>
      <c r="E320" s="12"/>
      <c r="F320" s="1"/>
      <c r="G320" s="1"/>
      <c r="H320" s="12"/>
      <c r="I320" s="12"/>
      <c r="J320" s="12"/>
      <c r="K320" s="12"/>
      <c r="L320" s="12"/>
      <c r="M320" s="12"/>
      <c r="N320" s="12"/>
      <c r="O320" s="12"/>
      <c r="P320" s="12"/>
      <c r="Q320" s="12"/>
      <c r="R320" s="12"/>
      <c r="S320" s="12"/>
      <c r="T320" s="12"/>
    </row>
    <row r="321" spans="1:20" ht="21.75" x14ac:dyDescent="0.5">
      <c r="A321" s="12"/>
      <c r="B321" s="12"/>
      <c r="C321" s="1"/>
      <c r="D321" s="1"/>
      <c r="E321" s="12"/>
      <c r="F321" s="1"/>
      <c r="G321" s="1"/>
      <c r="H321" s="12"/>
      <c r="I321" s="12"/>
      <c r="J321" s="12"/>
      <c r="K321" s="12"/>
      <c r="L321" s="12"/>
      <c r="M321" s="12"/>
      <c r="N321" s="12"/>
      <c r="O321" s="12"/>
      <c r="P321" s="12"/>
      <c r="Q321" s="12"/>
      <c r="R321" s="12"/>
      <c r="S321" s="12"/>
      <c r="T321" s="12"/>
    </row>
    <row r="322" spans="1:20" ht="21.75" x14ac:dyDescent="0.5">
      <c r="A322" s="70" t="s">
        <v>36</v>
      </c>
      <c r="B322" s="70">
        <v>7</v>
      </c>
      <c r="C322" s="52"/>
      <c r="D322" s="52"/>
      <c r="E322" s="26">
        <f>E279+E283+E287+E291+E303+E306+E310</f>
        <v>240000</v>
      </c>
      <c r="F322" s="10"/>
      <c r="G322" s="10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</row>
    <row r="323" spans="1:20" ht="18" x14ac:dyDescent="0.25">
      <c r="A323" s="2"/>
      <c r="T323" s="56">
        <v>15</v>
      </c>
    </row>
    <row r="324" spans="1:20" ht="18" x14ac:dyDescent="0.25">
      <c r="A324" s="2"/>
    </row>
    <row r="331" spans="1:20" x14ac:dyDescent="0.2">
      <c r="T331" s="56"/>
    </row>
  </sheetData>
  <mergeCells count="67">
    <mergeCell ref="C143:D143"/>
    <mergeCell ref="C224:D224"/>
    <mergeCell ref="F224:G224"/>
    <mergeCell ref="C225:D225"/>
    <mergeCell ref="C167:D167"/>
    <mergeCell ref="F167:G167"/>
    <mergeCell ref="C168:D168"/>
    <mergeCell ref="C195:D195"/>
    <mergeCell ref="F195:G195"/>
    <mergeCell ref="C196:D196"/>
    <mergeCell ref="C142:D142"/>
    <mergeCell ref="F142:G142"/>
    <mergeCell ref="I114:K114"/>
    <mergeCell ref="L114:T114"/>
    <mergeCell ref="I142:K142"/>
    <mergeCell ref="L142:T142"/>
    <mergeCell ref="I89:K89"/>
    <mergeCell ref="L89:T89"/>
    <mergeCell ref="C114:D114"/>
    <mergeCell ref="F114:G114"/>
    <mergeCell ref="C115:D115"/>
    <mergeCell ref="C62:D62"/>
    <mergeCell ref="C89:D89"/>
    <mergeCell ref="F89:G89"/>
    <mergeCell ref="C90:D90"/>
    <mergeCell ref="C63:D63"/>
    <mergeCell ref="C66:D66"/>
    <mergeCell ref="M3:R3"/>
    <mergeCell ref="A4:S4"/>
    <mergeCell ref="A5:S5"/>
    <mergeCell ref="A6:S6"/>
    <mergeCell ref="C61:D61"/>
    <mergeCell ref="F61:G61"/>
    <mergeCell ref="C34:D34"/>
    <mergeCell ref="F34:G34"/>
    <mergeCell ref="C35:D35"/>
    <mergeCell ref="C10:D10"/>
    <mergeCell ref="C11:D11"/>
    <mergeCell ref="F10:G10"/>
    <mergeCell ref="C302:D302"/>
    <mergeCell ref="C277:D277"/>
    <mergeCell ref="F277:G277"/>
    <mergeCell ref="C248:D248"/>
    <mergeCell ref="F248:G248"/>
    <mergeCell ref="C278:D278"/>
    <mergeCell ref="C301:D301"/>
    <mergeCell ref="F301:G301"/>
    <mergeCell ref="F279:G279"/>
    <mergeCell ref="C249:D249"/>
    <mergeCell ref="L10:T10"/>
    <mergeCell ref="I10:K10"/>
    <mergeCell ref="I34:K34"/>
    <mergeCell ref="L34:T34"/>
    <mergeCell ref="I61:K61"/>
    <mergeCell ref="L61:T61"/>
    <mergeCell ref="L167:T167"/>
    <mergeCell ref="I195:K195"/>
    <mergeCell ref="L195:T195"/>
    <mergeCell ref="I224:K224"/>
    <mergeCell ref="L224:T224"/>
    <mergeCell ref="I167:K167"/>
    <mergeCell ref="I248:K248"/>
    <mergeCell ref="L248:T248"/>
    <mergeCell ref="I277:K277"/>
    <mergeCell ref="L277:T277"/>
    <mergeCell ref="I301:K301"/>
    <mergeCell ref="L301:T301"/>
  </mergeCells>
  <pageMargins left="0.95" right="0.7" top="0.48" bottom="0.75" header="0.3" footer="0.3"/>
  <pageSetup paperSize="9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T39"/>
  <sheetViews>
    <sheetView workbookViewId="0">
      <selection activeCell="I7" sqref="I7:T7"/>
    </sheetView>
  </sheetViews>
  <sheetFormatPr defaultRowHeight="14.25" x14ac:dyDescent="0.2"/>
  <cols>
    <col min="1" max="1" width="4.875" customWidth="1"/>
    <col min="2" max="2" width="16.75" customWidth="1"/>
    <col min="5" max="5" width="9.625" customWidth="1"/>
    <col min="7" max="7" width="5.625" customWidth="1"/>
    <col min="8" max="8" width="9.875" customWidth="1"/>
    <col min="9" max="10" width="3.875" customWidth="1"/>
    <col min="11" max="11" width="3.25" customWidth="1"/>
    <col min="12" max="12" width="3.625" customWidth="1"/>
    <col min="13" max="15" width="3.5" customWidth="1"/>
    <col min="16" max="16" width="3.375" customWidth="1"/>
    <col min="17" max="17" width="3.5" customWidth="1"/>
    <col min="18" max="18" width="3.25" customWidth="1"/>
    <col min="19" max="19" width="3.375" customWidth="1"/>
    <col min="20" max="20" width="3.5" customWidth="1"/>
  </cols>
  <sheetData>
    <row r="1" spans="1:20" ht="15.75" customHeight="1" x14ac:dyDescent="0.2"/>
    <row r="2" spans="1:20" ht="15.75" customHeight="1" x14ac:dyDescent="0.5">
      <c r="R2" s="9" t="s">
        <v>0</v>
      </c>
      <c r="S2" s="10"/>
      <c r="T2" s="28"/>
    </row>
    <row r="4" spans="1:20" ht="21.75" x14ac:dyDescent="0.5">
      <c r="A4" s="17" t="s">
        <v>112</v>
      </c>
      <c r="B4" s="17"/>
      <c r="C4" s="17"/>
      <c r="D4" s="17"/>
      <c r="E4" s="1"/>
      <c r="F4" s="1"/>
      <c r="G4" s="1"/>
      <c r="H4" s="1"/>
      <c r="I4" s="1"/>
      <c r="J4" s="1"/>
      <c r="K4" s="1"/>
      <c r="L4" s="1"/>
      <c r="M4" s="1"/>
      <c r="R4" s="7"/>
      <c r="S4" s="7"/>
      <c r="T4" s="7"/>
    </row>
    <row r="5" spans="1:20" ht="21.75" x14ac:dyDescent="0.5">
      <c r="A5" s="17" t="s">
        <v>208</v>
      </c>
      <c r="B5" s="17"/>
      <c r="C5" s="17"/>
      <c r="D5" s="17"/>
      <c r="E5" s="1"/>
      <c r="F5" s="1"/>
      <c r="G5" s="1"/>
      <c r="H5" s="1"/>
      <c r="I5" s="1"/>
      <c r="J5" s="1"/>
      <c r="K5" s="1"/>
      <c r="L5" s="1"/>
      <c r="M5" s="1"/>
    </row>
    <row r="6" spans="1:20" ht="21.75" x14ac:dyDescent="0.5">
      <c r="A6" s="17"/>
      <c r="B6" s="17"/>
      <c r="C6" s="17"/>
      <c r="D6" s="17"/>
      <c r="E6" s="1"/>
      <c r="F6" s="1"/>
      <c r="G6" s="1"/>
      <c r="H6" s="1"/>
      <c r="I6" s="1"/>
      <c r="J6" s="1"/>
      <c r="K6" s="1"/>
      <c r="L6" s="1"/>
      <c r="M6" s="1"/>
    </row>
    <row r="7" spans="1:20" ht="21.75" x14ac:dyDescent="0.5">
      <c r="A7" s="49" t="s">
        <v>4</v>
      </c>
      <c r="B7" s="32" t="s">
        <v>5</v>
      </c>
      <c r="C7" s="99" t="s">
        <v>6</v>
      </c>
      <c r="D7" s="100"/>
      <c r="E7" s="49" t="s">
        <v>8</v>
      </c>
      <c r="F7" s="99" t="s">
        <v>10</v>
      </c>
      <c r="G7" s="101"/>
      <c r="H7" s="30" t="s">
        <v>11</v>
      </c>
      <c r="I7" s="94" t="s">
        <v>17</v>
      </c>
      <c r="J7" s="95"/>
      <c r="K7" s="96"/>
      <c r="L7" s="94" t="s">
        <v>145</v>
      </c>
      <c r="M7" s="95"/>
      <c r="N7" s="95"/>
      <c r="O7" s="95"/>
      <c r="P7" s="95"/>
      <c r="Q7" s="95"/>
      <c r="R7" s="95"/>
      <c r="S7" s="95"/>
      <c r="T7" s="96"/>
    </row>
    <row r="8" spans="1:20" ht="21.75" x14ac:dyDescent="0.5">
      <c r="A8" s="36"/>
      <c r="B8" s="17"/>
      <c r="C8" s="97" t="s">
        <v>7</v>
      </c>
      <c r="D8" s="98"/>
      <c r="E8" s="37" t="s">
        <v>9</v>
      </c>
      <c r="F8" s="17"/>
      <c r="G8" s="17"/>
      <c r="H8" s="36" t="s">
        <v>12</v>
      </c>
      <c r="I8" s="24" t="s">
        <v>14</v>
      </c>
      <c r="J8" s="23" t="s">
        <v>15</v>
      </c>
      <c r="K8" s="23" t="s">
        <v>16</v>
      </c>
      <c r="L8" s="23" t="s">
        <v>18</v>
      </c>
      <c r="M8" s="23" t="s">
        <v>19</v>
      </c>
      <c r="N8" s="23" t="s">
        <v>20</v>
      </c>
      <c r="O8" s="23" t="s">
        <v>21</v>
      </c>
      <c r="P8" s="23" t="s">
        <v>22</v>
      </c>
      <c r="Q8" s="23" t="s">
        <v>27</v>
      </c>
      <c r="R8" s="23" t="s">
        <v>41</v>
      </c>
      <c r="S8" s="23" t="s">
        <v>23</v>
      </c>
      <c r="T8" s="38" t="s">
        <v>42</v>
      </c>
    </row>
    <row r="9" spans="1:20" ht="21.75" x14ac:dyDescent="0.5">
      <c r="A9" s="92" t="s">
        <v>288</v>
      </c>
      <c r="B9" s="4" t="s">
        <v>113</v>
      </c>
      <c r="C9" s="13" t="s">
        <v>210</v>
      </c>
      <c r="D9" s="6"/>
      <c r="E9" s="18">
        <v>20000</v>
      </c>
      <c r="F9" s="4" t="s">
        <v>215</v>
      </c>
      <c r="G9" s="4"/>
      <c r="H9" s="11" t="s">
        <v>274</v>
      </c>
      <c r="I9" s="4"/>
      <c r="J9" s="11"/>
      <c r="K9" s="11"/>
      <c r="L9" s="11"/>
      <c r="M9" s="11"/>
      <c r="N9" s="15"/>
      <c r="O9" s="15"/>
      <c r="P9" s="15"/>
      <c r="Q9" s="15"/>
      <c r="R9" s="15"/>
      <c r="S9" s="15"/>
      <c r="T9" s="16"/>
    </row>
    <row r="10" spans="1:20" ht="21.75" x14ac:dyDescent="0.5">
      <c r="A10" s="12"/>
      <c r="B10" s="1" t="s">
        <v>114</v>
      </c>
      <c r="C10" s="14" t="s">
        <v>211</v>
      </c>
      <c r="D10" s="8"/>
      <c r="E10" s="12"/>
      <c r="F10" s="108" t="s">
        <v>216</v>
      </c>
      <c r="G10" s="109"/>
      <c r="H10" s="12" t="s">
        <v>26</v>
      </c>
      <c r="I10" s="7"/>
      <c r="J10" s="12"/>
      <c r="K10" s="12"/>
      <c r="L10" s="12"/>
      <c r="M10" s="12"/>
      <c r="N10" s="16"/>
      <c r="O10" s="16"/>
      <c r="P10" s="16"/>
      <c r="Q10" s="16"/>
      <c r="R10" s="16"/>
      <c r="S10" s="16"/>
      <c r="T10" s="16"/>
    </row>
    <row r="11" spans="1:20" ht="21.75" x14ac:dyDescent="0.5">
      <c r="A11" s="12"/>
      <c r="B11" s="1"/>
      <c r="C11" s="14" t="s">
        <v>212</v>
      </c>
      <c r="D11" s="8"/>
      <c r="E11" s="12"/>
      <c r="F11" s="1" t="s">
        <v>217</v>
      </c>
      <c r="G11" s="1"/>
      <c r="H11" s="12"/>
      <c r="I11" s="7"/>
      <c r="J11" s="12"/>
      <c r="K11" s="12"/>
      <c r="L11" s="12"/>
      <c r="M11" s="12"/>
      <c r="N11" s="16"/>
      <c r="O11" s="16"/>
      <c r="P11" s="16"/>
      <c r="Q11" s="16"/>
      <c r="R11" s="16"/>
      <c r="S11" s="16"/>
      <c r="T11" s="16"/>
    </row>
    <row r="12" spans="1:20" ht="21.75" x14ac:dyDescent="0.5">
      <c r="A12" s="12"/>
      <c r="B12" s="1"/>
      <c r="C12" s="14" t="s">
        <v>213</v>
      </c>
      <c r="D12" s="8"/>
      <c r="E12" s="12"/>
      <c r="F12" s="1" t="s">
        <v>218</v>
      </c>
      <c r="G12" s="1"/>
      <c r="H12" s="12"/>
      <c r="I12" s="7"/>
      <c r="J12" s="12"/>
      <c r="K12" s="12"/>
      <c r="L12" s="12"/>
      <c r="M12" s="12"/>
      <c r="N12" s="16"/>
      <c r="O12" s="16"/>
      <c r="P12" s="16"/>
      <c r="Q12" s="16"/>
      <c r="R12" s="16"/>
      <c r="S12" s="16"/>
      <c r="T12" s="16"/>
    </row>
    <row r="13" spans="1:20" ht="21.75" x14ac:dyDescent="0.5">
      <c r="A13" s="12"/>
      <c r="B13" s="1"/>
      <c r="C13" s="14" t="s">
        <v>214</v>
      </c>
      <c r="D13" s="8"/>
      <c r="E13" s="12"/>
      <c r="F13" s="1"/>
      <c r="G13" s="1"/>
      <c r="H13" s="12"/>
      <c r="I13" s="7"/>
      <c r="J13" s="12"/>
      <c r="K13" s="12"/>
      <c r="L13" s="12"/>
      <c r="M13" s="12"/>
      <c r="N13" s="16"/>
      <c r="O13" s="16"/>
      <c r="P13" s="16"/>
      <c r="Q13" s="16"/>
      <c r="R13" s="16"/>
      <c r="S13" s="16"/>
      <c r="T13" s="16"/>
    </row>
    <row r="14" spans="1:20" ht="21.75" x14ac:dyDescent="0.5">
      <c r="A14" s="12"/>
      <c r="B14" s="1"/>
      <c r="C14" s="14" t="s">
        <v>85</v>
      </c>
      <c r="D14" s="8"/>
      <c r="E14" s="12"/>
      <c r="F14" s="1"/>
      <c r="G14" s="1"/>
      <c r="H14" s="12"/>
      <c r="I14" s="7"/>
      <c r="J14" s="12"/>
      <c r="K14" s="12"/>
      <c r="L14" s="12"/>
      <c r="M14" s="12"/>
      <c r="N14" s="16"/>
      <c r="O14" s="16"/>
      <c r="P14" s="16"/>
      <c r="Q14" s="16"/>
      <c r="R14" s="16"/>
      <c r="S14" s="16"/>
      <c r="T14" s="16"/>
    </row>
    <row r="15" spans="1:20" ht="21.75" x14ac:dyDescent="0.5">
      <c r="A15" s="12"/>
      <c r="B15" s="1"/>
      <c r="C15" s="60"/>
      <c r="D15" s="61"/>
      <c r="E15" s="12"/>
      <c r="F15" s="1"/>
      <c r="G15" s="1"/>
      <c r="H15" s="12"/>
      <c r="I15" s="7"/>
      <c r="J15" s="12"/>
      <c r="K15" s="12"/>
      <c r="L15" s="12"/>
      <c r="M15" s="12"/>
      <c r="N15" s="16"/>
      <c r="O15" s="16"/>
      <c r="P15" s="16"/>
      <c r="Q15" s="16"/>
      <c r="R15" s="16"/>
      <c r="S15" s="16"/>
      <c r="T15" s="16"/>
    </row>
    <row r="16" spans="1:20" ht="21.75" x14ac:dyDescent="0.5">
      <c r="A16" s="92" t="s">
        <v>289</v>
      </c>
      <c r="B16" s="4" t="s">
        <v>115</v>
      </c>
      <c r="C16" s="13" t="s">
        <v>219</v>
      </c>
      <c r="D16" s="6"/>
      <c r="E16" s="18">
        <v>20000</v>
      </c>
      <c r="F16" s="4" t="s">
        <v>224</v>
      </c>
      <c r="G16" s="4"/>
      <c r="H16" s="11" t="s">
        <v>274</v>
      </c>
      <c r="I16" s="4"/>
      <c r="J16" s="11"/>
      <c r="K16" s="11"/>
      <c r="L16" s="11"/>
      <c r="M16" s="11"/>
      <c r="N16" s="15"/>
      <c r="O16" s="15"/>
      <c r="P16" s="15"/>
      <c r="Q16" s="15"/>
      <c r="R16" s="15"/>
      <c r="S16" s="15"/>
      <c r="T16" s="15"/>
    </row>
    <row r="17" spans="1:20" ht="21.75" x14ac:dyDescent="0.5">
      <c r="A17" s="12"/>
      <c r="B17" s="1" t="s">
        <v>116</v>
      </c>
      <c r="C17" s="14" t="s">
        <v>220</v>
      </c>
      <c r="D17" s="8"/>
      <c r="E17" s="12"/>
      <c r="F17" s="1" t="s">
        <v>40</v>
      </c>
      <c r="G17" s="1"/>
      <c r="H17" s="12" t="s">
        <v>26</v>
      </c>
      <c r="I17" s="7"/>
      <c r="J17" s="12"/>
      <c r="K17" s="12"/>
      <c r="L17" s="12"/>
      <c r="M17" s="12"/>
      <c r="N17" s="16"/>
      <c r="O17" s="16"/>
      <c r="P17" s="16"/>
      <c r="Q17" s="16"/>
      <c r="R17" s="16"/>
      <c r="S17" s="16"/>
      <c r="T17" s="16"/>
    </row>
    <row r="18" spans="1:20" ht="21.75" x14ac:dyDescent="0.5">
      <c r="A18" s="12"/>
      <c r="B18" s="1"/>
      <c r="C18" s="14" t="s">
        <v>221</v>
      </c>
      <c r="D18" s="8"/>
      <c r="E18" s="12"/>
      <c r="F18" s="1" t="s">
        <v>225</v>
      </c>
      <c r="G18" s="1"/>
      <c r="H18" s="12"/>
      <c r="I18" s="7"/>
      <c r="J18" s="12"/>
      <c r="K18" s="12"/>
      <c r="L18" s="12"/>
      <c r="M18" s="12"/>
      <c r="N18" s="16"/>
      <c r="O18" s="16"/>
      <c r="P18" s="16"/>
      <c r="Q18" s="16"/>
      <c r="R18" s="16"/>
      <c r="S18" s="16"/>
      <c r="T18" s="16"/>
    </row>
    <row r="19" spans="1:20" ht="21.75" x14ac:dyDescent="0.5">
      <c r="A19" s="12"/>
      <c r="B19" s="1"/>
      <c r="C19" s="14" t="s">
        <v>222</v>
      </c>
      <c r="D19" s="8"/>
      <c r="E19" s="12"/>
      <c r="F19" s="1" t="s">
        <v>226</v>
      </c>
      <c r="G19" s="1"/>
      <c r="H19" s="12"/>
      <c r="I19" s="7"/>
      <c r="J19" s="12"/>
      <c r="K19" s="12"/>
      <c r="L19" s="12"/>
      <c r="M19" s="12"/>
      <c r="N19" s="16"/>
      <c r="O19" s="16"/>
      <c r="P19" s="16"/>
      <c r="Q19" s="16"/>
      <c r="R19" s="16"/>
      <c r="S19" s="16"/>
      <c r="T19" s="16"/>
    </row>
    <row r="20" spans="1:20" ht="21.75" x14ac:dyDescent="0.5">
      <c r="A20" s="12"/>
      <c r="B20" s="1"/>
      <c r="C20" s="14" t="s">
        <v>223</v>
      </c>
      <c r="D20" s="8"/>
      <c r="E20" s="12"/>
      <c r="F20" s="1" t="s">
        <v>227</v>
      </c>
      <c r="G20" s="1"/>
      <c r="H20" s="12"/>
      <c r="I20" s="7"/>
      <c r="J20" s="12"/>
      <c r="K20" s="12"/>
      <c r="L20" s="12"/>
      <c r="M20" s="12"/>
      <c r="N20" s="16"/>
      <c r="O20" s="16"/>
      <c r="P20" s="16"/>
      <c r="Q20" s="16"/>
      <c r="R20" s="16"/>
      <c r="S20" s="16"/>
      <c r="T20" s="16"/>
    </row>
    <row r="21" spans="1:20" ht="21.75" x14ac:dyDescent="0.5">
      <c r="A21" s="12"/>
      <c r="B21" s="1"/>
      <c r="C21" s="60"/>
      <c r="D21" s="61"/>
      <c r="E21" s="12"/>
      <c r="F21" s="1"/>
      <c r="G21" s="1"/>
      <c r="H21" s="12"/>
      <c r="I21" s="7"/>
      <c r="J21" s="12"/>
      <c r="K21" s="12"/>
      <c r="L21" s="12"/>
      <c r="M21" s="12"/>
      <c r="N21" s="16"/>
      <c r="O21" s="16"/>
      <c r="P21" s="16"/>
      <c r="Q21" s="16"/>
      <c r="R21" s="16"/>
      <c r="S21" s="16"/>
      <c r="T21" s="16"/>
    </row>
    <row r="22" spans="1:20" ht="21.75" x14ac:dyDescent="0.5">
      <c r="A22" s="12"/>
      <c r="B22" s="1"/>
      <c r="C22" s="60"/>
      <c r="D22" s="61"/>
      <c r="E22" s="12"/>
      <c r="F22" s="1"/>
      <c r="G22" s="1"/>
      <c r="H22" s="12"/>
      <c r="I22" s="7"/>
      <c r="J22" s="12"/>
      <c r="K22" s="12"/>
      <c r="L22" s="12"/>
      <c r="M22" s="12"/>
      <c r="N22" s="16"/>
      <c r="O22" s="16"/>
      <c r="P22" s="16"/>
      <c r="Q22" s="16"/>
      <c r="R22" s="16"/>
      <c r="S22" s="16"/>
      <c r="T22" s="16"/>
    </row>
    <row r="23" spans="1:20" ht="21.75" x14ac:dyDescent="0.5">
      <c r="A23" s="12"/>
      <c r="B23" s="1"/>
      <c r="C23" s="60"/>
      <c r="D23" s="61"/>
      <c r="E23" s="12"/>
      <c r="F23" s="1"/>
      <c r="G23" s="1"/>
      <c r="H23" s="12"/>
      <c r="I23" s="7"/>
      <c r="J23" s="12"/>
      <c r="K23" s="12"/>
      <c r="L23" s="12"/>
      <c r="M23" s="12"/>
      <c r="N23" s="16"/>
      <c r="O23" s="16"/>
      <c r="P23" s="16"/>
      <c r="Q23" s="16"/>
      <c r="R23" s="16"/>
      <c r="S23" s="16"/>
      <c r="T23" s="16"/>
    </row>
    <row r="24" spans="1:20" ht="21.75" x14ac:dyDescent="0.5">
      <c r="A24" s="70" t="s">
        <v>36</v>
      </c>
      <c r="B24" s="93">
        <v>2</v>
      </c>
      <c r="C24" s="24"/>
      <c r="D24" s="25"/>
      <c r="E24" s="53">
        <v>40000</v>
      </c>
      <c r="F24" s="52"/>
      <c r="G24" s="52"/>
      <c r="H24" s="23"/>
      <c r="I24" s="52"/>
      <c r="J24" s="23"/>
      <c r="K24" s="23"/>
      <c r="L24" s="23"/>
      <c r="M24" s="23"/>
      <c r="N24" s="54"/>
      <c r="O24" s="54"/>
      <c r="P24" s="54"/>
      <c r="Q24" s="54"/>
      <c r="R24" s="54"/>
      <c r="S24" s="54"/>
      <c r="T24" s="54"/>
    </row>
    <row r="25" spans="1:20" ht="18" x14ac:dyDescent="0.25">
      <c r="A25" s="2"/>
      <c r="T25" s="56">
        <v>16</v>
      </c>
    </row>
    <row r="26" spans="1:20" ht="18" x14ac:dyDescent="0.25">
      <c r="A26" s="2"/>
    </row>
    <row r="27" spans="1:20" ht="18" x14ac:dyDescent="0.25">
      <c r="A27" s="2"/>
    </row>
    <row r="28" spans="1:20" ht="18" x14ac:dyDescent="0.25">
      <c r="A28" s="2"/>
    </row>
    <row r="29" spans="1:20" ht="18" x14ac:dyDescent="0.25">
      <c r="A29" s="2"/>
    </row>
    <row r="30" spans="1:20" ht="18" x14ac:dyDescent="0.25">
      <c r="A30" s="2"/>
    </row>
    <row r="39" spans="19:19" ht="16.5" x14ac:dyDescent="0.2">
      <c r="S39" s="57">
        <v>14</v>
      </c>
    </row>
  </sheetData>
  <mergeCells count="6">
    <mergeCell ref="L7:T7"/>
    <mergeCell ref="C7:D7"/>
    <mergeCell ref="F7:G7"/>
    <mergeCell ref="C8:D8"/>
    <mergeCell ref="F10:G10"/>
    <mergeCell ref="I7:K7"/>
  </mergeCells>
  <pageMargins left="0.89" right="0.7" top="0.75" bottom="0.75" header="0.3" footer="0.3"/>
  <pageSetup paperSize="9" orientation="landscape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T55"/>
  <sheetViews>
    <sheetView workbookViewId="0">
      <selection activeCell="A31" sqref="A31"/>
    </sheetView>
  </sheetViews>
  <sheetFormatPr defaultRowHeight="14.25" x14ac:dyDescent="0.2"/>
  <cols>
    <col min="1" max="1" width="4.75" customWidth="1"/>
    <col min="2" max="2" width="17.25" customWidth="1"/>
    <col min="4" max="4" width="10.875" customWidth="1"/>
    <col min="5" max="5" width="9.75" customWidth="1"/>
    <col min="7" max="7" width="6.75" customWidth="1"/>
    <col min="8" max="8" width="10.125" customWidth="1"/>
    <col min="9" max="9" width="3.625" customWidth="1"/>
    <col min="10" max="10" width="3.25" customWidth="1"/>
    <col min="11" max="11" width="3.375" customWidth="1"/>
    <col min="12" max="12" width="3.125" customWidth="1"/>
    <col min="13" max="13" width="3.5" customWidth="1"/>
    <col min="14" max="14" width="3.25" customWidth="1"/>
    <col min="15" max="15" width="3.5" customWidth="1"/>
    <col min="16" max="16" width="3.75" customWidth="1"/>
    <col min="17" max="17" width="3.5" customWidth="1"/>
    <col min="18" max="18" width="3.375" customWidth="1"/>
    <col min="19" max="19" width="3.75" customWidth="1"/>
    <col min="20" max="20" width="4.375" customWidth="1"/>
  </cols>
  <sheetData>
    <row r="2" spans="1:20" ht="21.75" x14ac:dyDescent="0.5">
      <c r="A2" s="17" t="s">
        <v>197</v>
      </c>
      <c r="B2" s="17"/>
      <c r="C2" s="17"/>
      <c r="D2" s="17"/>
      <c r="E2" s="1"/>
      <c r="F2" s="1"/>
      <c r="G2" s="1"/>
      <c r="H2" s="1"/>
      <c r="I2" s="1"/>
      <c r="J2" s="1"/>
      <c r="K2" s="1"/>
      <c r="L2" s="1"/>
      <c r="M2" s="1"/>
      <c r="R2" s="9" t="s">
        <v>0</v>
      </c>
      <c r="S2" s="10"/>
      <c r="T2" s="28"/>
    </row>
    <row r="3" spans="1:20" ht="21.75" x14ac:dyDescent="0.5">
      <c r="A3" s="17" t="s">
        <v>196</v>
      </c>
      <c r="B3" s="17"/>
      <c r="C3" s="17"/>
      <c r="D3" s="17"/>
      <c r="E3" s="1"/>
      <c r="F3" s="1"/>
      <c r="G3" s="1"/>
      <c r="H3" s="1"/>
      <c r="I3" s="1"/>
      <c r="J3" s="1"/>
      <c r="K3" s="1"/>
      <c r="L3" s="1"/>
      <c r="M3" s="1"/>
    </row>
    <row r="4" spans="1:20" ht="21.75" x14ac:dyDescent="0.5">
      <c r="A4" s="17"/>
      <c r="B4" s="17"/>
      <c r="C4" s="17"/>
      <c r="D4" s="17"/>
      <c r="E4" s="1"/>
      <c r="F4" s="1"/>
      <c r="G4" s="1"/>
      <c r="H4" s="1"/>
      <c r="I4" s="1"/>
      <c r="J4" s="1"/>
      <c r="K4" s="1"/>
      <c r="L4" s="1"/>
      <c r="M4" s="1"/>
    </row>
    <row r="5" spans="1:20" ht="21.75" x14ac:dyDescent="0.5">
      <c r="A5" s="49" t="s">
        <v>4</v>
      </c>
      <c r="B5" s="32" t="s">
        <v>5</v>
      </c>
      <c r="C5" s="99" t="s">
        <v>6</v>
      </c>
      <c r="D5" s="100"/>
      <c r="E5" s="49" t="s">
        <v>8</v>
      </c>
      <c r="F5" s="99" t="s">
        <v>10</v>
      </c>
      <c r="G5" s="101"/>
      <c r="H5" s="30" t="s">
        <v>11</v>
      </c>
      <c r="I5" s="94" t="s">
        <v>17</v>
      </c>
      <c r="J5" s="95"/>
      <c r="K5" s="96"/>
      <c r="L5" s="94" t="s">
        <v>145</v>
      </c>
      <c r="M5" s="95"/>
      <c r="N5" s="95"/>
      <c r="O5" s="95"/>
      <c r="P5" s="95"/>
      <c r="Q5" s="95"/>
      <c r="R5" s="95"/>
      <c r="S5" s="95"/>
      <c r="T5" s="96"/>
    </row>
    <row r="6" spans="1:20" ht="21.75" x14ac:dyDescent="0.5">
      <c r="A6" s="36"/>
      <c r="B6" s="17"/>
      <c r="C6" s="97" t="s">
        <v>7</v>
      </c>
      <c r="D6" s="98"/>
      <c r="E6" s="37" t="s">
        <v>9</v>
      </c>
      <c r="F6" s="17"/>
      <c r="G6" s="17"/>
      <c r="H6" s="36" t="s">
        <v>12</v>
      </c>
      <c r="I6" s="24" t="s">
        <v>14</v>
      </c>
      <c r="J6" s="23" t="s">
        <v>15</v>
      </c>
      <c r="K6" s="23" t="s">
        <v>16</v>
      </c>
      <c r="L6" s="23" t="s">
        <v>18</v>
      </c>
      <c r="M6" s="23" t="s">
        <v>19</v>
      </c>
      <c r="N6" s="23" t="s">
        <v>20</v>
      </c>
      <c r="O6" s="23" t="s">
        <v>21</v>
      </c>
      <c r="P6" s="23" t="s">
        <v>22</v>
      </c>
      <c r="Q6" s="23" t="s">
        <v>27</v>
      </c>
      <c r="R6" s="23" t="s">
        <v>41</v>
      </c>
      <c r="S6" s="23" t="s">
        <v>23</v>
      </c>
      <c r="T6" s="38" t="s">
        <v>42</v>
      </c>
    </row>
    <row r="7" spans="1:20" ht="21.75" x14ac:dyDescent="0.5">
      <c r="A7" s="92" t="s">
        <v>288</v>
      </c>
      <c r="B7" s="4" t="s">
        <v>118</v>
      </c>
      <c r="C7" s="13" t="s">
        <v>187</v>
      </c>
      <c r="D7" s="6"/>
      <c r="E7" s="18">
        <v>100000</v>
      </c>
      <c r="F7" s="4" t="s">
        <v>171</v>
      </c>
      <c r="G7" s="4"/>
      <c r="H7" s="11" t="s">
        <v>189</v>
      </c>
      <c r="I7" s="4"/>
      <c r="J7" s="11"/>
      <c r="K7" s="11"/>
      <c r="L7" s="11"/>
      <c r="M7" s="11"/>
      <c r="N7" s="15"/>
      <c r="O7" s="15"/>
      <c r="P7" s="15"/>
      <c r="Q7" s="15"/>
      <c r="R7" s="15"/>
      <c r="S7" s="15"/>
      <c r="T7" s="16"/>
    </row>
    <row r="8" spans="1:20" ht="21.75" x14ac:dyDescent="0.5">
      <c r="A8" s="74"/>
      <c r="B8" s="1" t="s">
        <v>65</v>
      </c>
      <c r="C8" s="14" t="s">
        <v>188</v>
      </c>
      <c r="D8" s="8"/>
      <c r="E8" s="12"/>
      <c r="F8" s="1"/>
      <c r="G8" s="1"/>
      <c r="H8" s="12" t="s">
        <v>190</v>
      </c>
      <c r="I8" s="7"/>
      <c r="J8" s="12"/>
      <c r="K8" s="12"/>
      <c r="L8" s="12"/>
      <c r="M8" s="12"/>
      <c r="N8" s="16"/>
      <c r="O8" s="16"/>
      <c r="P8" s="16"/>
      <c r="Q8" s="16"/>
      <c r="R8" s="16"/>
      <c r="S8" s="16"/>
      <c r="T8" s="16"/>
    </row>
    <row r="9" spans="1:20" ht="21.75" x14ac:dyDescent="0.5">
      <c r="A9" s="74"/>
      <c r="B9" s="1"/>
      <c r="C9" s="14" t="s">
        <v>186</v>
      </c>
      <c r="D9" s="8"/>
      <c r="E9" s="12"/>
      <c r="F9" s="1"/>
      <c r="G9" s="1"/>
      <c r="H9" s="12" t="s">
        <v>38</v>
      </c>
      <c r="I9" s="7"/>
      <c r="J9" s="12"/>
      <c r="K9" s="12"/>
      <c r="L9" s="12"/>
      <c r="M9" s="12"/>
      <c r="N9" s="16"/>
      <c r="O9" s="16"/>
      <c r="P9" s="16"/>
      <c r="Q9" s="16"/>
      <c r="R9" s="16"/>
      <c r="S9" s="16"/>
      <c r="T9" s="16"/>
    </row>
    <row r="10" spans="1:20" ht="21.75" x14ac:dyDescent="0.5">
      <c r="A10" s="74"/>
      <c r="B10" s="1"/>
      <c r="C10" s="60"/>
      <c r="D10" s="61"/>
      <c r="E10" s="12"/>
      <c r="F10" s="1"/>
      <c r="G10" s="1"/>
      <c r="H10" s="12"/>
      <c r="I10" s="7"/>
      <c r="J10" s="12"/>
      <c r="K10" s="12"/>
      <c r="L10" s="12"/>
      <c r="M10" s="12"/>
      <c r="N10" s="16"/>
      <c r="O10" s="16"/>
      <c r="P10" s="16"/>
      <c r="Q10" s="16"/>
      <c r="R10" s="16"/>
      <c r="S10" s="16"/>
      <c r="T10" s="16"/>
    </row>
    <row r="11" spans="1:20" ht="21.75" x14ac:dyDescent="0.5">
      <c r="A11" s="92" t="s">
        <v>289</v>
      </c>
      <c r="B11" s="4" t="s">
        <v>119</v>
      </c>
      <c r="C11" s="13" t="s">
        <v>191</v>
      </c>
      <c r="D11" s="6"/>
      <c r="E11" s="18">
        <v>20000</v>
      </c>
      <c r="F11" s="4" t="s">
        <v>194</v>
      </c>
      <c r="G11" s="4"/>
      <c r="H11" s="11" t="s">
        <v>184</v>
      </c>
      <c r="I11" s="4"/>
      <c r="J11" s="11"/>
      <c r="K11" s="11"/>
      <c r="L11" s="11"/>
      <c r="M11" s="11"/>
      <c r="N11" s="15"/>
      <c r="O11" s="15"/>
      <c r="P11" s="15"/>
      <c r="Q11" s="15"/>
      <c r="R11" s="15"/>
      <c r="S11" s="15"/>
      <c r="T11" s="15"/>
    </row>
    <row r="12" spans="1:20" ht="21.75" x14ac:dyDescent="0.5">
      <c r="A12" s="74"/>
      <c r="B12" s="1" t="s">
        <v>120</v>
      </c>
      <c r="C12" s="14" t="s">
        <v>192</v>
      </c>
      <c r="D12" s="8"/>
      <c r="E12" s="12"/>
      <c r="F12" s="1" t="s">
        <v>195</v>
      </c>
      <c r="G12" s="1"/>
      <c r="H12" s="12" t="s">
        <v>185</v>
      </c>
      <c r="I12" s="7"/>
      <c r="J12" s="12"/>
      <c r="K12" s="12"/>
      <c r="L12" s="12"/>
      <c r="M12" s="12"/>
      <c r="N12" s="16"/>
      <c r="O12" s="16"/>
      <c r="P12" s="16"/>
      <c r="Q12" s="16"/>
      <c r="R12" s="16"/>
      <c r="S12" s="16"/>
      <c r="T12" s="16"/>
    </row>
    <row r="13" spans="1:20" ht="21.75" x14ac:dyDescent="0.5">
      <c r="A13" s="74"/>
      <c r="B13" s="1" t="s">
        <v>121</v>
      </c>
      <c r="C13" s="14" t="s">
        <v>191</v>
      </c>
      <c r="D13" s="8"/>
      <c r="E13" s="12"/>
      <c r="F13" s="1"/>
      <c r="G13" s="1"/>
      <c r="H13" s="12" t="s">
        <v>38</v>
      </c>
      <c r="I13" s="7"/>
      <c r="J13" s="12"/>
      <c r="K13" s="12"/>
      <c r="L13" s="12"/>
      <c r="M13" s="12"/>
      <c r="N13" s="16"/>
      <c r="O13" s="16"/>
      <c r="P13" s="16"/>
      <c r="Q13" s="16"/>
      <c r="R13" s="16"/>
      <c r="S13" s="16"/>
      <c r="T13" s="16"/>
    </row>
    <row r="14" spans="1:20" ht="21.75" x14ac:dyDescent="0.5">
      <c r="A14" s="74"/>
      <c r="B14" s="1"/>
      <c r="C14" s="14" t="s">
        <v>193</v>
      </c>
      <c r="D14" s="8"/>
      <c r="E14" s="12"/>
      <c r="F14" s="1"/>
      <c r="G14" s="1"/>
      <c r="H14" s="12"/>
      <c r="I14" s="7"/>
      <c r="J14" s="12"/>
      <c r="K14" s="12"/>
      <c r="L14" s="12"/>
      <c r="M14" s="12"/>
      <c r="N14" s="16"/>
      <c r="O14" s="16"/>
      <c r="P14" s="16"/>
      <c r="Q14" s="16"/>
      <c r="R14" s="16"/>
      <c r="S14" s="16"/>
      <c r="T14" s="16"/>
    </row>
    <row r="15" spans="1:20" ht="21.75" x14ac:dyDescent="0.5">
      <c r="A15" s="74"/>
      <c r="B15" s="1"/>
      <c r="C15" s="60"/>
      <c r="D15" s="61"/>
      <c r="E15" s="12"/>
      <c r="F15" s="1"/>
      <c r="G15" s="1"/>
      <c r="H15" s="12"/>
      <c r="I15" s="7"/>
      <c r="J15" s="12"/>
      <c r="K15" s="12"/>
      <c r="L15" s="12"/>
      <c r="M15" s="12"/>
      <c r="N15" s="16"/>
      <c r="O15" s="16"/>
      <c r="P15" s="16"/>
      <c r="Q15" s="16"/>
      <c r="R15" s="16"/>
      <c r="S15" s="16"/>
      <c r="T15" s="16"/>
    </row>
    <row r="16" spans="1:20" ht="21.75" x14ac:dyDescent="0.5">
      <c r="A16" s="92" t="s">
        <v>290</v>
      </c>
      <c r="B16" s="4" t="s">
        <v>198</v>
      </c>
      <c r="C16" s="13" t="s">
        <v>200</v>
      </c>
      <c r="D16" s="6"/>
      <c r="E16" s="18">
        <v>10000</v>
      </c>
      <c r="F16" s="4" t="s">
        <v>203</v>
      </c>
      <c r="G16" s="4"/>
      <c r="H16" s="11" t="s">
        <v>205</v>
      </c>
      <c r="I16" s="4"/>
      <c r="J16" s="11"/>
      <c r="K16" s="11"/>
      <c r="L16" s="11"/>
      <c r="M16" s="11"/>
      <c r="N16" s="15"/>
      <c r="O16" s="15"/>
      <c r="P16" s="15"/>
      <c r="Q16" s="15"/>
      <c r="R16" s="15"/>
      <c r="S16" s="15"/>
      <c r="T16" s="15"/>
    </row>
    <row r="17" spans="1:20" ht="21.75" x14ac:dyDescent="0.5">
      <c r="A17" s="74"/>
      <c r="B17" s="1" t="s">
        <v>199</v>
      </c>
      <c r="C17" s="14" t="s">
        <v>201</v>
      </c>
      <c r="D17" s="8"/>
      <c r="E17" s="12"/>
      <c r="F17" s="1" t="s">
        <v>204</v>
      </c>
      <c r="G17" s="1"/>
      <c r="H17" s="12" t="s">
        <v>38</v>
      </c>
      <c r="I17" s="7"/>
      <c r="J17" s="12"/>
      <c r="K17" s="12"/>
      <c r="L17" s="12"/>
      <c r="M17" s="12"/>
      <c r="N17" s="16"/>
      <c r="O17" s="16"/>
      <c r="P17" s="16"/>
      <c r="Q17" s="16"/>
      <c r="R17" s="16"/>
      <c r="S17" s="16"/>
      <c r="T17" s="16"/>
    </row>
    <row r="18" spans="1:20" ht="21.75" x14ac:dyDescent="0.5">
      <c r="A18" s="74"/>
      <c r="B18" s="1"/>
      <c r="C18" s="14" t="s">
        <v>202</v>
      </c>
      <c r="D18" s="8"/>
      <c r="E18" s="12"/>
      <c r="F18" s="1"/>
      <c r="G18" s="1"/>
      <c r="H18" s="12"/>
      <c r="I18" s="7"/>
      <c r="J18" s="12"/>
      <c r="K18" s="12"/>
      <c r="L18" s="12"/>
      <c r="M18" s="12"/>
      <c r="N18" s="16"/>
      <c r="O18" s="16"/>
      <c r="P18" s="16"/>
      <c r="Q18" s="16"/>
      <c r="R18" s="16"/>
      <c r="S18" s="16"/>
      <c r="T18" s="16"/>
    </row>
    <row r="19" spans="1:20" ht="21.75" x14ac:dyDescent="0.5">
      <c r="A19" s="74"/>
      <c r="B19" s="1"/>
      <c r="C19" s="14"/>
      <c r="D19" s="8"/>
      <c r="E19" s="12"/>
      <c r="F19" s="1"/>
      <c r="G19" s="1"/>
      <c r="H19" s="12"/>
      <c r="I19" s="7"/>
      <c r="J19" s="12"/>
      <c r="K19" s="12"/>
      <c r="L19" s="12"/>
      <c r="M19" s="12"/>
      <c r="N19" s="16"/>
      <c r="O19" s="16"/>
      <c r="P19" s="16"/>
      <c r="Q19" s="16"/>
      <c r="R19" s="16"/>
      <c r="S19" s="16"/>
      <c r="T19" s="16"/>
    </row>
    <row r="20" spans="1:20" ht="21.75" x14ac:dyDescent="0.5">
      <c r="A20" s="74"/>
      <c r="B20" s="12"/>
      <c r="C20" s="7"/>
      <c r="D20" s="7"/>
      <c r="E20" s="12"/>
      <c r="F20" s="7"/>
      <c r="G20" s="7"/>
      <c r="H20" s="12"/>
      <c r="I20" s="7"/>
      <c r="J20" s="12"/>
      <c r="K20" s="7"/>
      <c r="L20" s="12"/>
      <c r="M20" s="7"/>
      <c r="N20" s="12"/>
      <c r="O20" s="7"/>
      <c r="P20" s="12"/>
      <c r="Q20" s="7"/>
      <c r="R20" s="12"/>
      <c r="S20" s="7"/>
      <c r="T20" s="12"/>
    </row>
    <row r="21" spans="1:20" ht="21.75" x14ac:dyDescent="0.5">
      <c r="A21" s="74"/>
      <c r="B21" s="12"/>
      <c r="C21" s="7"/>
      <c r="D21" s="7"/>
      <c r="E21" s="12"/>
      <c r="F21" s="7"/>
      <c r="G21" s="7"/>
      <c r="H21" s="12"/>
      <c r="I21" s="7"/>
      <c r="J21" s="12"/>
      <c r="K21" s="7"/>
      <c r="L21" s="12"/>
      <c r="M21" s="7"/>
      <c r="N21" s="12"/>
      <c r="O21" s="7"/>
      <c r="P21" s="12"/>
      <c r="Q21" s="7"/>
      <c r="R21" s="12"/>
      <c r="S21" s="7"/>
      <c r="T21" s="12"/>
    </row>
    <row r="22" spans="1:20" ht="21.75" x14ac:dyDescent="0.5">
      <c r="A22" s="74"/>
      <c r="B22" s="12"/>
      <c r="C22" s="7"/>
      <c r="D22" s="7"/>
      <c r="E22" s="12"/>
      <c r="F22" s="7"/>
      <c r="G22" s="7"/>
      <c r="H22" s="12"/>
      <c r="I22" s="7"/>
      <c r="J22" s="12"/>
      <c r="K22" s="7"/>
      <c r="L22" s="12"/>
      <c r="M22" s="7"/>
      <c r="N22" s="12"/>
      <c r="O22" s="7"/>
      <c r="P22" s="12"/>
      <c r="Q22" s="7"/>
      <c r="R22" s="12"/>
      <c r="S22" s="7"/>
      <c r="T22" s="12"/>
    </row>
    <row r="23" spans="1:20" ht="21.75" x14ac:dyDescent="0.5">
      <c r="A23" s="74"/>
      <c r="B23" s="12"/>
      <c r="C23" s="7"/>
      <c r="D23" s="7"/>
      <c r="E23" s="12"/>
      <c r="F23" s="7"/>
      <c r="G23" s="7"/>
      <c r="H23" s="12"/>
      <c r="I23" s="7"/>
      <c r="J23" s="12"/>
      <c r="K23" s="7"/>
      <c r="L23" s="12"/>
      <c r="M23" s="7"/>
      <c r="N23" s="12"/>
      <c r="O23" s="7"/>
      <c r="P23" s="12"/>
      <c r="Q23" s="7"/>
      <c r="R23" s="12"/>
      <c r="S23" s="7"/>
      <c r="T23" s="12"/>
    </row>
    <row r="24" spans="1:20" ht="21.75" x14ac:dyDescent="0.5">
      <c r="A24" s="75"/>
      <c r="B24" s="46"/>
      <c r="C24" s="45"/>
      <c r="D24" s="45"/>
      <c r="E24" s="46"/>
      <c r="F24" s="45"/>
      <c r="G24" s="45"/>
      <c r="H24" s="46"/>
      <c r="I24" s="45"/>
      <c r="J24" s="46"/>
      <c r="K24" s="45"/>
      <c r="L24" s="46"/>
      <c r="M24" s="45"/>
      <c r="N24" s="46"/>
      <c r="O24" s="45"/>
      <c r="P24" s="46"/>
      <c r="Q24" s="45"/>
      <c r="R24" s="46"/>
      <c r="S24" s="45"/>
      <c r="T24" s="46"/>
    </row>
    <row r="25" spans="1:20" ht="21.75" x14ac:dyDescent="0.5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3">
        <v>17</v>
      </c>
    </row>
    <row r="26" spans="1:20" ht="21.75" x14ac:dyDescent="0.5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</row>
    <row r="27" spans="1:20" ht="21.75" x14ac:dyDescent="0.5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</row>
    <row r="31" spans="1:20" ht="21.75" x14ac:dyDescent="0.5">
      <c r="A31" s="49" t="s">
        <v>4</v>
      </c>
      <c r="B31" s="59" t="s">
        <v>5</v>
      </c>
      <c r="C31" s="99" t="s">
        <v>6</v>
      </c>
      <c r="D31" s="100"/>
      <c r="E31" s="49" t="s">
        <v>8</v>
      </c>
      <c r="F31" s="99" t="s">
        <v>10</v>
      </c>
      <c r="G31" s="101"/>
      <c r="H31" s="30" t="s">
        <v>11</v>
      </c>
      <c r="I31" s="94" t="s">
        <v>17</v>
      </c>
      <c r="J31" s="95"/>
      <c r="K31" s="96"/>
      <c r="L31" s="94" t="s">
        <v>145</v>
      </c>
      <c r="M31" s="95"/>
      <c r="N31" s="95"/>
      <c r="O31" s="95"/>
      <c r="P31" s="95"/>
      <c r="Q31" s="95"/>
      <c r="R31" s="95"/>
      <c r="S31" s="95"/>
      <c r="T31" s="96"/>
    </row>
    <row r="32" spans="1:20" ht="21.75" x14ac:dyDescent="0.5">
      <c r="A32" s="36"/>
      <c r="B32" s="17"/>
      <c r="C32" s="110" t="s">
        <v>7</v>
      </c>
      <c r="D32" s="111"/>
      <c r="E32" s="37" t="s">
        <v>9</v>
      </c>
      <c r="F32" s="17"/>
      <c r="G32" s="17"/>
      <c r="H32" s="36" t="s">
        <v>12</v>
      </c>
      <c r="I32" s="24" t="s">
        <v>14</v>
      </c>
      <c r="J32" s="23" t="s">
        <v>15</v>
      </c>
      <c r="K32" s="23" t="s">
        <v>16</v>
      </c>
      <c r="L32" s="23" t="s">
        <v>18</v>
      </c>
      <c r="M32" s="23" t="s">
        <v>19</v>
      </c>
      <c r="N32" s="23" t="s">
        <v>20</v>
      </c>
      <c r="O32" s="23" t="s">
        <v>21</v>
      </c>
      <c r="P32" s="23" t="s">
        <v>22</v>
      </c>
      <c r="Q32" s="23" t="s">
        <v>27</v>
      </c>
      <c r="R32" s="23" t="s">
        <v>41</v>
      </c>
      <c r="S32" s="23" t="s">
        <v>23</v>
      </c>
      <c r="T32" s="38" t="s">
        <v>42</v>
      </c>
    </row>
    <row r="33" spans="1:20" ht="21.75" x14ac:dyDescent="0.5">
      <c r="A33" s="12"/>
      <c r="B33" s="1"/>
      <c r="C33" s="51"/>
      <c r="D33" s="48"/>
      <c r="E33" s="12"/>
      <c r="F33" s="1"/>
      <c r="G33" s="1"/>
      <c r="H33" s="12"/>
      <c r="I33" s="7"/>
      <c r="J33" s="12"/>
      <c r="K33" s="12"/>
      <c r="L33" s="12"/>
      <c r="M33" s="12"/>
      <c r="N33" s="16"/>
      <c r="O33" s="16"/>
      <c r="P33" s="16"/>
      <c r="Q33" s="16"/>
      <c r="R33" s="16"/>
      <c r="S33" s="16"/>
      <c r="T33" s="16"/>
    </row>
    <row r="34" spans="1:20" ht="21.75" x14ac:dyDescent="0.5">
      <c r="A34" s="92" t="s">
        <v>291</v>
      </c>
      <c r="B34" s="11" t="s">
        <v>122</v>
      </c>
      <c r="C34" s="13" t="s">
        <v>124</v>
      </c>
      <c r="D34" s="6"/>
      <c r="E34" s="18">
        <v>2000</v>
      </c>
      <c r="F34" s="13" t="s">
        <v>125</v>
      </c>
      <c r="G34" s="6"/>
      <c r="H34" s="11" t="s">
        <v>126</v>
      </c>
      <c r="I34" s="30"/>
      <c r="J34" s="30"/>
      <c r="K34" s="30"/>
      <c r="L34" s="30"/>
      <c r="M34" s="30"/>
      <c r="N34" s="55"/>
      <c r="O34" s="55"/>
      <c r="P34" s="55"/>
      <c r="Q34" s="55"/>
      <c r="R34" s="55"/>
      <c r="S34" s="55"/>
      <c r="T34" s="55"/>
    </row>
    <row r="35" spans="1:20" ht="21.75" x14ac:dyDescent="0.5">
      <c r="A35" s="12"/>
      <c r="B35" s="12" t="s">
        <v>123</v>
      </c>
      <c r="C35" s="60" t="s">
        <v>127</v>
      </c>
      <c r="D35" s="61"/>
      <c r="E35" s="12"/>
      <c r="F35" s="60" t="s">
        <v>65</v>
      </c>
      <c r="G35" s="61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</row>
    <row r="36" spans="1:20" ht="21.75" x14ac:dyDescent="0.5">
      <c r="A36" s="12"/>
      <c r="B36" s="12"/>
      <c r="C36" s="60"/>
      <c r="D36" s="61"/>
      <c r="E36" s="12"/>
      <c r="F36" s="60"/>
      <c r="G36" s="61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</row>
    <row r="37" spans="1:20" ht="21.75" x14ac:dyDescent="0.5">
      <c r="A37" s="92" t="s">
        <v>293</v>
      </c>
      <c r="B37" s="11" t="s">
        <v>128</v>
      </c>
      <c r="C37" s="13" t="s">
        <v>131</v>
      </c>
      <c r="D37" s="6"/>
      <c r="E37" s="18">
        <v>54000</v>
      </c>
      <c r="F37" s="13" t="s">
        <v>133</v>
      </c>
      <c r="G37" s="6"/>
      <c r="H37" s="11" t="s">
        <v>126</v>
      </c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</row>
    <row r="38" spans="1:20" ht="21.75" x14ac:dyDescent="0.5">
      <c r="A38" s="12"/>
      <c r="B38" s="12" t="s">
        <v>129</v>
      </c>
      <c r="C38" s="60" t="s">
        <v>132</v>
      </c>
      <c r="D38" s="61"/>
      <c r="E38" s="12"/>
      <c r="F38" s="60" t="s">
        <v>134</v>
      </c>
      <c r="G38" s="61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</row>
    <row r="39" spans="1:20" ht="21.75" x14ac:dyDescent="0.5">
      <c r="A39" s="12"/>
      <c r="B39" s="12" t="s">
        <v>130</v>
      </c>
      <c r="C39" s="60"/>
      <c r="D39" s="61"/>
      <c r="E39" s="12"/>
      <c r="F39" s="60"/>
      <c r="G39" s="61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</row>
    <row r="40" spans="1:20" ht="21.75" x14ac:dyDescent="0.5">
      <c r="A40" s="12"/>
      <c r="B40" s="12"/>
      <c r="C40" s="60"/>
      <c r="D40" s="61"/>
      <c r="E40" s="12"/>
      <c r="F40" s="60"/>
      <c r="G40" s="61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</row>
    <row r="41" spans="1:20" ht="21.75" x14ac:dyDescent="0.5">
      <c r="A41" s="12"/>
      <c r="B41" s="12"/>
      <c r="C41" s="60"/>
      <c r="D41" s="61"/>
      <c r="E41" s="12"/>
      <c r="F41" s="60"/>
      <c r="G41" s="61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</row>
    <row r="42" spans="1:20" ht="21.75" x14ac:dyDescent="0.5">
      <c r="A42" s="12"/>
      <c r="B42" s="12"/>
      <c r="C42" s="60"/>
      <c r="D42" s="61"/>
      <c r="E42" s="12"/>
      <c r="F42" s="60"/>
      <c r="G42" s="61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</row>
    <row r="43" spans="1:20" ht="21.75" x14ac:dyDescent="0.5">
      <c r="A43" s="12"/>
      <c r="B43" s="12"/>
      <c r="C43" s="60"/>
      <c r="D43" s="61"/>
      <c r="E43" s="12"/>
      <c r="F43" s="60"/>
      <c r="G43" s="61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</row>
    <row r="44" spans="1:20" ht="21.75" x14ac:dyDescent="0.5">
      <c r="A44" s="12"/>
      <c r="B44" s="12"/>
      <c r="C44" s="60"/>
      <c r="D44" s="61"/>
      <c r="E44" s="12"/>
      <c r="F44" s="60"/>
      <c r="G44" s="61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</row>
    <row r="45" spans="1:20" ht="21.75" x14ac:dyDescent="0.5">
      <c r="A45" s="12"/>
      <c r="B45" s="12"/>
      <c r="C45" s="60"/>
      <c r="D45" s="61"/>
      <c r="E45" s="12"/>
      <c r="F45" s="60"/>
      <c r="G45" s="61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</row>
    <row r="46" spans="1:20" ht="21.75" x14ac:dyDescent="0.5">
      <c r="A46" s="12"/>
      <c r="B46" s="12"/>
      <c r="C46" s="60"/>
      <c r="D46" s="61"/>
      <c r="E46" s="12"/>
      <c r="F46" s="60"/>
      <c r="G46" s="61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</row>
    <row r="47" spans="1:20" ht="21.75" x14ac:dyDescent="0.5">
      <c r="A47" s="12"/>
      <c r="B47" s="12"/>
      <c r="C47" s="60"/>
      <c r="D47" s="61"/>
      <c r="E47" s="12"/>
      <c r="F47" s="60"/>
      <c r="G47" s="61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</row>
    <row r="48" spans="1:20" ht="21.75" x14ac:dyDescent="0.5">
      <c r="A48" s="12"/>
      <c r="B48" s="12"/>
      <c r="C48" s="60"/>
      <c r="D48" s="61"/>
      <c r="E48" s="12"/>
      <c r="F48" s="60"/>
      <c r="G48" s="61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</row>
    <row r="49" spans="1:20" ht="21.75" x14ac:dyDescent="0.5">
      <c r="A49" s="12"/>
      <c r="B49" s="12"/>
      <c r="C49" s="60"/>
      <c r="D49" s="61"/>
      <c r="E49" s="12"/>
      <c r="F49" s="60"/>
      <c r="G49" s="61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</row>
    <row r="50" spans="1:20" ht="21.75" x14ac:dyDescent="0.5">
      <c r="A50" s="12"/>
      <c r="B50" s="12"/>
      <c r="C50" s="60"/>
      <c r="D50" s="61"/>
      <c r="E50" s="12"/>
      <c r="F50" s="60"/>
      <c r="G50" s="61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</row>
    <row r="51" spans="1:20" ht="21.75" x14ac:dyDescent="0.5">
      <c r="A51" s="70" t="s">
        <v>36</v>
      </c>
      <c r="B51" s="70">
        <v>5</v>
      </c>
      <c r="C51" s="24"/>
      <c r="D51" s="25"/>
      <c r="E51" s="26">
        <f>E7+E11+E16+E34+E37</f>
        <v>186000</v>
      </c>
      <c r="F51" s="9"/>
      <c r="G51" s="28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</row>
    <row r="52" spans="1:20" ht="18" x14ac:dyDescent="0.25">
      <c r="A52" s="2"/>
      <c r="T52" s="73">
        <v>18</v>
      </c>
    </row>
    <row r="53" spans="1:20" ht="18" x14ac:dyDescent="0.25">
      <c r="A53" s="2"/>
    </row>
    <row r="54" spans="1:20" ht="18" x14ac:dyDescent="0.25">
      <c r="A54" s="2"/>
    </row>
    <row r="55" spans="1:20" ht="18" x14ac:dyDescent="0.25">
      <c r="A55" s="2"/>
    </row>
  </sheetData>
  <mergeCells count="10">
    <mergeCell ref="I31:K31"/>
    <mergeCell ref="L31:T31"/>
    <mergeCell ref="I5:K5"/>
    <mergeCell ref="L5:T5"/>
    <mergeCell ref="C32:D32"/>
    <mergeCell ref="C5:D5"/>
    <mergeCell ref="F5:G5"/>
    <mergeCell ref="C6:D6"/>
    <mergeCell ref="C31:D31"/>
    <mergeCell ref="F31:G31"/>
  </mergeCells>
  <pageMargins left="0.7" right="0.83" top="0.64" bottom="0.75" header="0.3" footer="0.3"/>
  <pageSetup paperSize="9" orientation="landscape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2:T29"/>
  <sheetViews>
    <sheetView workbookViewId="0">
      <selection activeCell="V32" sqref="V32"/>
    </sheetView>
  </sheetViews>
  <sheetFormatPr defaultRowHeight="14.25" x14ac:dyDescent="0.2"/>
  <cols>
    <col min="1" max="1" width="5.5" customWidth="1"/>
    <col min="2" max="2" width="16" customWidth="1"/>
    <col min="4" max="4" width="9.375" customWidth="1"/>
    <col min="5" max="5" width="10.625" customWidth="1"/>
    <col min="7" max="7" width="8" customWidth="1"/>
    <col min="8" max="8" width="10" customWidth="1"/>
    <col min="9" max="9" width="3.25" customWidth="1"/>
    <col min="10" max="10" width="3.625" customWidth="1"/>
    <col min="11" max="11" width="3.375" customWidth="1"/>
    <col min="12" max="12" width="3.25" customWidth="1"/>
    <col min="13" max="13" width="3.5" customWidth="1"/>
    <col min="14" max="15" width="3.375" customWidth="1"/>
    <col min="16" max="16" width="3.25" customWidth="1"/>
    <col min="17" max="17" width="3.125" customWidth="1"/>
    <col min="18" max="19" width="3.25" customWidth="1"/>
    <col min="20" max="20" width="3.125" customWidth="1"/>
  </cols>
  <sheetData>
    <row r="2" spans="1:20" ht="21.75" x14ac:dyDescent="0.5">
      <c r="R2" s="9" t="s">
        <v>0</v>
      </c>
      <c r="S2" s="10"/>
      <c r="T2" s="28"/>
    </row>
    <row r="3" spans="1:20" ht="21.75" x14ac:dyDescent="0.5">
      <c r="R3" s="7"/>
      <c r="S3" s="7"/>
      <c r="T3" s="7"/>
    </row>
    <row r="5" spans="1:20" ht="21.75" x14ac:dyDescent="0.5">
      <c r="A5" s="17" t="s">
        <v>135</v>
      </c>
      <c r="B5" s="17"/>
      <c r="C5" s="17"/>
      <c r="D5" s="17"/>
      <c r="E5" s="1"/>
      <c r="F5" s="1"/>
      <c r="G5" s="1"/>
      <c r="H5" s="1"/>
      <c r="I5" s="1"/>
      <c r="J5" s="1"/>
      <c r="K5" s="1"/>
      <c r="L5" s="1"/>
      <c r="M5" s="1"/>
      <c r="R5" s="7"/>
      <c r="S5" s="7"/>
      <c r="T5" s="7"/>
    </row>
    <row r="6" spans="1:20" ht="21.75" x14ac:dyDescent="0.5">
      <c r="A6" s="17" t="s">
        <v>117</v>
      </c>
      <c r="B6" s="17"/>
      <c r="C6" s="17"/>
      <c r="D6" s="17"/>
      <c r="E6" s="1"/>
      <c r="F6" s="1"/>
      <c r="G6" s="1"/>
      <c r="H6" s="1"/>
      <c r="I6" s="1"/>
      <c r="J6" s="1"/>
      <c r="K6" s="1"/>
      <c r="L6" s="1"/>
      <c r="M6" s="1"/>
    </row>
    <row r="7" spans="1:20" ht="21.75" x14ac:dyDescent="0.5">
      <c r="A7" s="17"/>
      <c r="B7" s="17"/>
      <c r="C7" s="17"/>
      <c r="D7" s="17"/>
      <c r="E7" s="1"/>
      <c r="F7" s="1"/>
      <c r="G7" s="1"/>
      <c r="H7" s="1"/>
      <c r="I7" s="1"/>
      <c r="J7" s="1"/>
      <c r="K7" s="1"/>
      <c r="L7" s="1"/>
      <c r="M7" s="1"/>
    </row>
    <row r="8" spans="1:20" ht="21.75" x14ac:dyDescent="0.5">
      <c r="A8" s="30" t="s">
        <v>4</v>
      </c>
      <c r="B8" s="50" t="s">
        <v>5</v>
      </c>
      <c r="C8" s="99" t="s">
        <v>6</v>
      </c>
      <c r="D8" s="100"/>
      <c r="E8" s="49" t="s">
        <v>8</v>
      </c>
      <c r="F8" s="99" t="s">
        <v>10</v>
      </c>
      <c r="G8" s="101"/>
      <c r="H8" s="30" t="s">
        <v>11</v>
      </c>
      <c r="I8" s="33" t="s">
        <v>13</v>
      </c>
      <c r="J8" s="34"/>
      <c r="K8" s="99" t="s">
        <v>17</v>
      </c>
      <c r="L8" s="101"/>
      <c r="M8" s="101"/>
      <c r="N8" s="101"/>
      <c r="O8" s="101"/>
      <c r="P8" s="101"/>
      <c r="Q8" s="101"/>
      <c r="R8" s="101"/>
      <c r="S8" s="101"/>
      <c r="T8" s="35"/>
    </row>
    <row r="9" spans="1:20" ht="21.75" x14ac:dyDescent="0.5">
      <c r="A9" s="36"/>
      <c r="B9" s="17"/>
      <c r="C9" s="97" t="s">
        <v>7</v>
      </c>
      <c r="D9" s="98"/>
      <c r="E9" s="37" t="s">
        <v>9</v>
      </c>
      <c r="F9" s="17"/>
      <c r="G9" s="17"/>
      <c r="H9" s="36" t="s">
        <v>12</v>
      </c>
      <c r="I9" s="24" t="s">
        <v>141</v>
      </c>
      <c r="J9" s="23" t="s">
        <v>15</v>
      </c>
      <c r="K9" s="23" t="s">
        <v>16</v>
      </c>
      <c r="L9" s="23" t="s">
        <v>18</v>
      </c>
      <c r="M9" s="23" t="s">
        <v>19</v>
      </c>
      <c r="N9" s="23" t="s">
        <v>20</v>
      </c>
      <c r="O9" s="23" t="s">
        <v>21</v>
      </c>
      <c r="P9" s="23" t="s">
        <v>22</v>
      </c>
      <c r="Q9" s="23" t="s">
        <v>27</v>
      </c>
      <c r="R9" s="23" t="s">
        <v>41</v>
      </c>
      <c r="S9" s="23" t="s">
        <v>23</v>
      </c>
      <c r="T9" s="38" t="s">
        <v>42</v>
      </c>
    </row>
    <row r="10" spans="1:20" ht="21.75" x14ac:dyDescent="0.5">
      <c r="A10" s="11"/>
      <c r="B10" s="4" t="s">
        <v>136</v>
      </c>
      <c r="C10" s="13" t="s">
        <v>139</v>
      </c>
      <c r="D10" s="6"/>
      <c r="E10" s="18">
        <v>20000</v>
      </c>
      <c r="F10" s="4" t="s">
        <v>49</v>
      </c>
      <c r="G10" s="4"/>
      <c r="H10" s="11" t="s">
        <v>38</v>
      </c>
      <c r="I10" s="4"/>
      <c r="J10" s="11"/>
      <c r="K10" s="11"/>
      <c r="L10" s="11"/>
      <c r="M10" s="11"/>
      <c r="N10" s="15"/>
      <c r="O10" s="15"/>
      <c r="P10" s="15"/>
      <c r="Q10" s="15"/>
      <c r="R10" s="15"/>
      <c r="S10" s="15"/>
      <c r="T10" s="16"/>
    </row>
    <row r="11" spans="1:20" ht="21.75" x14ac:dyDescent="0.5">
      <c r="A11" s="12"/>
      <c r="B11" s="1" t="s">
        <v>137</v>
      </c>
      <c r="C11" s="14" t="s">
        <v>138</v>
      </c>
      <c r="D11" s="8"/>
      <c r="E11" s="12"/>
      <c r="F11" s="1"/>
      <c r="G11" s="1"/>
      <c r="H11" s="12"/>
      <c r="I11" s="7"/>
      <c r="J11" s="12"/>
      <c r="K11" s="12"/>
      <c r="L11" s="12"/>
      <c r="M11" s="12"/>
      <c r="N11" s="16"/>
      <c r="O11" s="16"/>
      <c r="P11" s="16"/>
      <c r="Q11" s="16"/>
      <c r="R11" s="16"/>
      <c r="S11" s="16"/>
      <c r="T11" s="16"/>
    </row>
    <row r="12" spans="1:20" ht="21.75" x14ac:dyDescent="0.5">
      <c r="A12" s="12"/>
      <c r="B12" s="1"/>
      <c r="C12" s="14" t="s">
        <v>140</v>
      </c>
      <c r="D12" s="8"/>
      <c r="E12" s="12"/>
      <c r="F12" s="1"/>
      <c r="G12" s="1"/>
      <c r="H12" s="12"/>
      <c r="I12" s="7"/>
      <c r="J12" s="12"/>
      <c r="K12" s="12"/>
      <c r="L12" s="12"/>
      <c r="M12" s="12"/>
      <c r="N12" s="16"/>
      <c r="O12" s="16"/>
      <c r="P12" s="16"/>
      <c r="Q12" s="16"/>
      <c r="R12" s="16"/>
      <c r="S12" s="16"/>
      <c r="T12" s="16"/>
    </row>
    <row r="13" spans="1:20" ht="21.75" x14ac:dyDescent="0.5">
      <c r="A13" s="12"/>
      <c r="B13" s="1"/>
      <c r="C13" s="14"/>
      <c r="D13" s="8"/>
      <c r="E13" s="12"/>
      <c r="F13" s="1"/>
      <c r="G13" s="1"/>
      <c r="H13" s="12"/>
      <c r="I13" s="7"/>
      <c r="J13" s="12"/>
      <c r="K13" s="12"/>
      <c r="L13" s="12"/>
      <c r="M13" s="12"/>
      <c r="N13" s="16"/>
      <c r="O13" s="16"/>
      <c r="P13" s="16"/>
      <c r="Q13" s="16"/>
      <c r="R13" s="16"/>
      <c r="S13" s="16"/>
      <c r="T13" s="16"/>
    </row>
    <row r="14" spans="1:20" ht="21.75" x14ac:dyDescent="0.5">
      <c r="A14" s="23" t="s">
        <v>36</v>
      </c>
      <c r="B14" s="52">
        <v>1</v>
      </c>
      <c r="C14" s="24"/>
      <c r="D14" s="25"/>
      <c r="E14" s="53">
        <v>20000</v>
      </c>
      <c r="F14" s="52"/>
      <c r="G14" s="52"/>
      <c r="H14" s="23"/>
      <c r="I14" s="52"/>
      <c r="J14" s="23"/>
      <c r="K14" s="23"/>
      <c r="L14" s="23"/>
      <c r="M14" s="23"/>
      <c r="N14" s="54"/>
      <c r="O14" s="54"/>
      <c r="P14" s="54"/>
      <c r="Q14" s="54"/>
      <c r="R14" s="54"/>
      <c r="S14" s="54"/>
      <c r="T14" s="54"/>
    </row>
    <row r="29" spans="20:20" ht="15.75" x14ac:dyDescent="0.2">
      <c r="T29" s="56">
        <v>16</v>
      </c>
    </row>
  </sheetData>
  <mergeCells count="4">
    <mergeCell ref="C8:D8"/>
    <mergeCell ref="F8:G8"/>
    <mergeCell ref="K8:S8"/>
    <mergeCell ref="C9:D9"/>
  </mergeCells>
  <pageMargins left="0.7" right="0.7" top="0.75" bottom="0.75" header="0.3" footer="0.3"/>
  <pageSetup paperSize="9" orientation="landscape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T117"/>
  <sheetViews>
    <sheetView workbookViewId="0">
      <selection activeCell="K14" sqref="K14"/>
    </sheetView>
  </sheetViews>
  <sheetFormatPr defaultRowHeight="14.25" x14ac:dyDescent="0.2"/>
  <cols>
    <col min="5" max="5" width="11.125" customWidth="1"/>
    <col min="8" max="8" width="10.25" customWidth="1"/>
  </cols>
  <sheetData>
    <row r="1" spans="1:20" ht="21.75" x14ac:dyDescent="0.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104"/>
      <c r="N1" s="104"/>
      <c r="O1" s="104"/>
      <c r="P1" s="104"/>
      <c r="Q1" s="104"/>
      <c r="R1" s="104"/>
    </row>
    <row r="2" spans="1:20" ht="21.75" x14ac:dyDescent="0.5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86"/>
      <c r="N2" s="86"/>
      <c r="O2" s="86"/>
      <c r="P2" s="86"/>
      <c r="Q2" s="86"/>
      <c r="R2" s="112"/>
      <c r="S2" s="113"/>
      <c r="T2" s="114" t="s">
        <v>313</v>
      </c>
    </row>
    <row r="3" spans="1:20" ht="21.75" x14ac:dyDescent="0.5">
      <c r="A3" s="105" t="s">
        <v>314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  <c r="R3" s="105"/>
      <c r="S3" s="105"/>
    </row>
    <row r="4" spans="1:20" ht="21.75" x14ac:dyDescent="0.5">
      <c r="A4" s="105" t="s">
        <v>144</v>
      </c>
      <c r="B4" s="105"/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105"/>
      <c r="R4" s="105"/>
      <c r="S4" s="105"/>
    </row>
    <row r="5" spans="1:20" ht="21.75" x14ac:dyDescent="0.5">
      <c r="A5" s="105" t="s">
        <v>2</v>
      </c>
      <c r="B5" s="105"/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05"/>
      <c r="N5" s="105"/>
      <c r="O5" s="105"/>
      <c r="P5" s="105"/>
      <c r="Q5" s="105"/>
      <c r="R5" s="105"/>
      <c r="S5" s="105"/>
    </row>
    <row r="6" spans="1:20" ht="21.75" x14ac:dyDescent="0.5">
      <c r="A6" s="17" t="s">
        <v>315</v>
      </c>
      <c r="B6" s="17"/>
      <c r="C6" s="17"/>
      <c r="D6" s="17"/>
      <c r="E6" s="1"/>
      <c r="F6" s="1"/>
      <c r="G6" s="1"/>
      <c r="H6" s="1"/>
      <c r="I6" s="1"/>
      <c r="J6" s="1"/>
      <c r="K6" s="1"/>
      <c r="L6" s="1"/>
      <c r="M6" s="1"/>
    </row>
    <row r="7" spans="1:20" ht="21.75" x14ac:dyDescent="0.5">
      <c r="A7" s="17" t="s">
        <v>316</v>
      </c>
      <c r="B7" s="17"/>
      <c r="C7" s="17"/>
      <c r="D7" s="17"/>
      <c r="E7" s="1"/>
      <c r="F7" s="1"/>
      <c r="G7" s="1"/>
      <c r="H7" s="1"/>
      <c r="I7" s="1"/>
      <c r="J7" s="1"/>
      <c r="K7" s="1"/>
      <c r="L7" s="1"/>
      <c r="M7" s="1"/>
    </row>
    <row r="8" spans="1:20" ht="21.75" x14ac:dyDescent="0.5">
      <c r="A8" s="17"/>
      <c r="B8" s="17"/>
      <c r="C8" s="17"/>
      <c r="D8" s="17"/>
      <c r="E8" s="1"/>
      <c r="F8" s="1"/>
      <c r="G8" s="1"/>
      <c r="H8" s="1"/>
      <c r="I8" s="1"/>
      <c r="J8" s="1"/>
      <c r="K8" s="1"/>
      <c r="L8" s="1"/>
      <c r="M8" s="1"/>
    </row>
    <row r="9" spans="1:20" ht="21.75" x14ac:dyDescent="0.5">
      <c r="A9" s="49" t="s">
        <v>4</v>
      </c>
      <c r="B9" s="83" t="s">
        <v>5</v>
      </c>
      <c r="C9" s="99" t="s">
        <v>6</v>
      </c>
      <c r="D9" s="100"/>
      <c r="E9" s="49" t="s">
        <v>8</v>
      </c>
      <c r="F9" s="99" t="s">
        <v>10</v>
      </c>
      <c r="G9" s="101"/>
      <c r="H9" s="30" t="s">
        <v>11</v>
      </c>
      <c r="I9" s="94" t="s">
        <v>17</v>
      </c>
      <c r="J9" s="95"/>
      <c r="K9" s="96"/>
      <c r="L9" s="94" t="s">
        <v>145</v>
      </c>
      <c r="M9" s="95"/>
      <c r="N9" s="95"/>
      <c r="O9" s="95"/>
      <c r="P9" s="95"/>
      <c r="Q9" s="95"/>
      <c r="R9" s="95"/>
      <c r="S9" s="95"/>
      <c r="T9" s="35"/>
    </row>
    <row r="10" spans="1:20" ht="21.75" x14ac:dyDescent="0.5">
      <c r="A10" s="36"/>
      <c r="B10" s="17"/>
      <c r="C10" s="97" t="s">
        <v>7</v>
      </c>
      <c r="D10" s="98"/>
      <c r="E10" s="37" t="s">
        <v>9</v>
      </c>
      <c r="F10" s="17"/>
      <c r="G10" s="17"/>
      <c r="H10" s="36" t="s">
        <v>12</v>
      </c>
      <c r="I10" s="24" t="s">
        <v>14</v>
      </c>
      <c r="J10" s="23" t="s">
        <v>15</v>
      </c>
      <c r="K10" s="23" t="s">
        <v>16</v>
      </c>
      <c r="L10" s="23" t="s">
        <v>18</v>
      </c>
      <c r="M10" s="23" t="s">
        <v>19</v>
      </c>
      <c r="N10" s="23" t="s">
        <v>20</v>
      </c>
      <c r="O10" s="23" t="s">
        <v>21</v>
      </c>
      <c r="P10" s="23" t="s">
        <v>22</v>
      </c>
      <c r="Q10" s="23" t="s">
        <v>27</v>
      </c>
      <c r="R10" s="23" t="s">
        <v>41</v>
      </c>
      <c r="S10" s="23" t="s">
        <v>23</v>
      </c>
      <c r="T10" s="38" t="s">
        <v>42</v>
      </c>
    </row>
    <row r="11" spans="1:20" ht="21.75" x14ac:dyDescent="0.5">
      <c r="A11" s="11"/>
      <c r="B11" s="4" t="s">
        <v>317</v>
      </c>
      <c r="C11" s="84" t="s">
        <v>318</v>
      </c>
      <c r="D11" s="85"/>
      <c r="E11" s="18">
        <v>130000</v>
      </c>
      <c r="F11" s="4" t="s">
        <v>319</v>
      </c>
      <c r="G11" s="4"/>
      <c r="H11" s="11" t="s">
        <v>274</v>
      </c>
      <c r="I11" s="4"/>
      <c r="J11" s="11"/>
      <c r="K11" s="11"/>
      <c r="L11" s="11"/>
      <c r="M11" s="11"/>
      <c r="N11" s="15"/>
      <c r="O11" s="15"/>
      <c r="P11" s="15"/>
      <c r="Q11" s="15"/>
      <c r="R11" s="15"/>
      <c r="S11" s="15"/>
      <c r="T11" s="16"/>
    </row>
    <row r="12" spans="1:20" ht="21.75" x14ac:dyDescent="0.5">
      <c r="A12" s="12"/>
      <c r="B12" s="1" t="s">
        <v>320</v>
      </c>
      <c r="C12" s="87" t="s">
        <v>321</v>
      </c>
      <c r="D12" s="88"/>
      <c r="E12" s="12"/>
      <c r="F12" s="1"/>
      <c r="G12" s="1"/>
      <c r="H12" s="12" t="s">
        <v>322</v>
      </c>
      <c r="I12" s="7"/>
      <c r="J12" s="12"/>
      <c r="K12" s="12"/>
      <c r="L12" s="12"/>
      <c r="M12" s="12"/>
      <c r="N12" s="16"/>
      <c r="O12" s="16"/>
      <c r="P12" s="16"/>
      <c r="Q12" s="16"/>
      <c r="R12" s="16"/>
      <c r="S12" s="16"/>
      <c r="T12" s="16"/>
    </row>
    <row r="13" spans="1:20" ht="21.75" x14ac:dyDescent="0.5">
      <c r="A13" s="12"/>
      <c r="B13" s="7"/>
      <c r="C13" s="87" t="s">
        <v>323</v>
      </c>
      <c r="D13" s="88"/>
      <c r="E13" s="115"/>
      <c r="F13" s="7"/>
      <c r="G13" s="7"/>
      <c r="H13" s="12"/>
      <c r="I13" s="7"/>
      <c r="J13" s="12"/>
      <c r="K13" s="12"/>
      <c r="L13" s="12"/>
      <c r="M13" s="12"/>
      <c r="N13" s="16"/>
      <c r="O13" s="16"/>
      <c r="P13" s="16"/>
      <c r="Q13" s="16"/>
      <c r="R13" s="16"/>
      <c r="S13" s="16"/>
      <c r="T13" s="16"/>
    </row>
    <row r="14" spans="1:20" ht="21.75" x14ac:dyDescent="0.5">
      <c r="A14" s="12"/>
      <c r="B14" s="7"/>
      <c r="C14" s="87" t="s">
        <v>324</v>
      </c>
      <c r="D14" s="88"/>
      <c r="E14" s="12"/>
      <c r="F14" s="7"/>
      <c r="G14" s="7"/>
      <c r="H14" s="12"/>
      <c r="I14" s="7"/>
      <c r="J14" s="12"/>
      <c r="K14" s="12"/>
      <c r="L14" s="12"/>
      <c r="M14" s="12"/>
      <c r="N14" s="16"/>
      <c r="O14" s="16"/>
      <c r="P14" s="16"/>
      <c r="Q14" s="16"/>
      <c r="R14" s="16"/>
      <c r="S14" s="16"/>
      <c r="T14" s="16"/>
    </row>
    <row r="15" spans="1:20" ht="21.75" x14ac:dyDescent="0.5">
      <c r="A15" s="12"/>
      <c r="B15" s="7"/>
      <c r="C15" s="87" t="s">
        <v>325</v>
      </c>
      <c r="D15" s="88"/>
      <c r="E15" s="12"/>
      <c r="F15" s="7"/>
      <c r="G15" s="7"/>
      <c r="H15" s="12"/>
      <c r="I15" s="7"/>
      <c r="J15" s="12"/>
      <c r="K15" s="12"/>
      <c r="L15" s="12"/>
      <c r="M15" s="12"/>
      <c r="N15" s="16"/>
      <c r="O15" s="16"/>
      <c r="P15" s="16"/>
      <c r="Q15" s="16"/>
      <c r="R15" s="16"/>
      <c r="S15" s="16"/>
      <c r="T15" s="16"/>
    </row>
    <row r="16" spans="1:20" ht="23.25" x14ac:dyDescent="0.5">
      <c r="A16" s="12"/>
      <c r="B16" s="7"/>
      <c r="C16" s="116" t="s">
        <v>326</v>
      </c>
      <c r="D16" s="88"/>
      <c r="E16" s="115"/>
      <c r="F16" s="7"/>
      <c r="G16" s="7"/>
      <c r="H16" s="12"/>
      <c r="I16" s="7"/>
      <c r="J16" s="12"/>
      <c r="K16" s="12"/>
      <c r="L16" s="12"/>
      <c r="M16" s="12"/>
      <c r="N16" s="16"/>
      <c r="O16" s="16"/>
      <c r="P16" s="16"/>
      <c r="Q16" s="16"/>
      <c r="R16" s="16"/>
      <c r="S16" s="16"/>
      <c r="T16" s="16"/>
    </row>
    <row r="17" spans="1:20" ht="21.75" x14ac:dyDescent="0.5">
      <c r="A17" s="12"/>
      <c r="B17" s="7"/>
      <c r="C17" s="87"/>
      <c r="D17" s="88"/>
      <c r="E17" s="12"/>
      <c r="F17" s="7"/>
      <c r="G17" s="7"/>
      <c r="H17" s="12"/>
      <c r="I17" s="7"/>
      <c r="J17" s="12"/>
      <c r="K17" s="12"/>
      <c r="L17" s="12"/>
      <c r="M17" s="12"/>
      <c r="N17" s="16"/>
      <c r="O17" s="16"/>
      <c r="P17" s="16"/>
      <c r="Q17" s="16"/>
      <c r="R17" s="16"/>
      <c r="S17" s="16"/>
      <c r="T17" s="16"/>
    </row>
    <row r="18" spans="1:20" ht="21.75" x14ac:dyDescent="0.5">
      <c r="A18" s="12"/>
      <c r="B18" s="7"/>
      <c r="C18" s="87"/>
      <c r="D18" s="88"/>
      <c r="E18" s="12"/>
      <c r="F18" s="7"/>
      <c r="G18" s="7"/>
      <c r="H18" s="12"/>
      <c r="I18" s="7"/>
      <c r="J18" s="12"/>
      <c r="K18" s="12"/>
      <c r="L18" s="12"/>
      <c r="M18" s="12"/>
      <c r="N18" s="16"/>
      <c r="O18" s="16"/>
      <c r="P18" s="16"/>
      <c r="Q18" s="16"/>
      <c r="R18" s="16"/>
      <c r="S18" s="16"/>
      <c r="T18" s="16"/>
    </row>
    <row r="19" spans="1:20" ht="21.75" x14ac:dyDescent="0.5">
      <c r="A19" s="12"/>
      <c r="B19" s="7"/>
      <c r="C19" s="87"/>
      <c r="D19" s="88"/>
      <c r="E19" s="12"/>
      <c r="F19" s="7"/>
      <c r="G19" s="7"/>
      <c r="H19" s="12"/>
      <c r="I19" s="7"/>
      <c r="J19" s="12"/>
      <c r="K19" s="12"/>
      <c r="L19" s="12"/>
      <c r="M19" s="12"/>
      <c r="N19" s="16"/>
      <c r="O19" s="16"/>
      <c r="P19" s="16"/>
      <c r="Q19" s="16"/>
      <c r="R19" s="16"/>
      <c r="S19" s="16"/>
      <c r="T19" s="16"/>
    </row>
    <row r="20" spans="1:20" ht="21.75" x14ac:dyDescent="0.5">
      <c r="A20" s="12"/>
      <c r="B20" s="7"/>
      <c r="C20" s="87"/>
      <c r="D20" s="88"/>
      <c r="E20" s="115"/>
      <c r="F20" s="7"/>
      <c r="G20" s="7"/>
      <c r="H20" s="12"/>
      <c r="I20" s="7"/>
      <c r="J20" s="12"/>
      <c r="K20" s="12"/>
      <c r="L20" s="12"/>
      <c r="M20" s="12"/>
      <c r="N20" s="16"/>
      <c r="O20" s="16"/>
      <c r="P20" s="16"/>
      <c r="Q20" s="16"/>
      <c r="R20" s="16"/>
      <c r="S20" s="16"/>
      <c r="T20" s="16"/>
    </row>
    <row r="21" spans="1:20" ht="21.75" x14ac:dyDescent="0.5">
      <c r="A21" s="12"/>
      <c r="B21" s="7"/>
      <c r="C21" s="87"/>
      <c r="D21" s="88"/>
      <c r="E21" s="21"/>
      <c r="F21" s="7"/>
      <c r="G21" s="7"/>
      <c r="H21" s="12"/>
      <c r="I21" s="7"/>
      <c r="J21" s="12"/>
      <c r="K21" s="12"/>
      <c r="L21" s="12"/>
      <c r="M21" s="12"/>
      <c r="N21" s="16"/>
      <c r="O21" s="16"/>
      <c r="P21" s="16"/>
      <c r="Q21" s="16"/>
      <c r="R21" s="16"/>
      <c r="S21" s="16"/>
      <c r="T21" s="16"/>
    </row>
    <row r="22" spans="1:20" ht="21.75" x14ac:dyDescent="0.5">
      <c r="A22" s="12"/>
      <c r="B22" s="7"/>
      <c r="C22" s="87"/>
      <c r="D22" s="88"/>
      <c r="E22" s="21"/>
      <c r="F22" s="7"/>
      <c r="G22" s="7"/>
      <c r="H22" s="12"/>
      <c r="I22" s="7"/>
      <c r="J22" s="12"/>
      <c r="K22" s="12"/>
      <c r="L22" s="12"/>
      <c r="M22" s="12"/>
      <c r="N22" s="16"/>
      <c r="O22" s="16"/>
      <c r="P22" s="16"/>
      <c r="Q22" s="16"/>
      <c r="R22" s="16"/>
      <c r="S22" s="16"/>
      <c r="T22" s="16"/>
    </row>
    <row r="23" spans="1:20" ht="21.75" x14ac:dyDescent="0.5">
      <c r="A23" s="12"/>
      <c r="B23" s="7"/>
      <c r="C23" s="87"/>
      <c r="D23" s="88"/>
      <c r="E23" s="21"/>
      <c r="F23" s="7"/>
      <c r="G23" s="7"/>
      <c r="H23" s="12"/>
      <c r="I23" s="7"/>
      <c r="J23" s="12"/>
      <c r="K23" s="12"/>
      <c r="L23" s="12"/>
      <c r="M23" s="12"/>
      <c r="N23" s="16"/>
      <c r="O23" s="16"/>
      <c r="P23" s="16"/>
      <c r="Q23" s="16"/>
      <c r="R23" s="16"/>
      <c r="S23" s="16"/>
      <c r="T23" s="16"/>
    </row>
    <row r="24" spans="1:20" ht="21.75" x14ac:dyDescent="0.5">
      <c r="A24" s="70" t="s">
        <v>36</v>
      </c>
      <c r="B24" s="91">
        <v>1</v>
      </c>
      <c r="C24" s="24"/>
      <c r="D24" s="25"/>
      <c r="E24" s="26">
        <v>130000</v>
      </c>
      <c r="F24" s="10"/>
      <c r="G24" s="10"/>
      <c r="H24" s="3"/>
      <c r="I24" s="10"/>
      <c r="J24" s="3"/>
      <c r="K24" s="3"/>
      <c r="L24" s="3"/>
      <c r="M24" s="3"/>
      <c r="N24" s="20"/>
      <c r="O24" s="20"/>
      <c r="P24" s="20"/>
      <c r="Q24" s="20"/>
      <c r="R24" s="20"/>
      <c r="S24" s="20"/>
      <c r="T24" s="20"/>
    </row>
    <row r="25" spans="1:20" ht="18" x14ac:dyDescent="0.25">
      <c r="A25" s="2"/>
      <c r="T25" s="73">
        <v>19</v>
      </c>
    </row>
    <row r="26" spans="1:20" ht="18" x14ac:dyDescent="0.25">
      <c r="A26" s="2"/>
    </row>
    <row r="27" spans="1:20" ht="21.75" x14ac:dyDescent="0.5">
      <c r="A27" s="2"/>
      <c r="R27" s="112"/>
      <c r="S27" s="113"/>
      <c r="T27" s="114" t="s">
        <v>313</v>
      </c>
    </row>
    <row r="29" spans="1:20" ht="21.75" x14ac:dyDescent="0.5">
      <c r="R29" s="86"/>
      <c r="S29" s="86"/>
      <c r="T29" s="86"/>
    </row>
    <row r="30" spans="1:20" ht="21.75" x14ac:dyDescent="0.5">
      <c r="A30" s="17" t="s">
        <v>327</v>
      </c>
      <c r="B30" s="17"/>
      <c r="C30" s="17"/>
      <c r="D30" s="17"/>
      <c r="E30" s="1"/>
      <c r="F30" s="1"/>
      <c r="G30" s="1"/>
      <c r="H30" s="1"/>
      <c r="I30" s="1"/>
      <c r="J30" s="1"/>
      <c r="K30" s="1"/>
      <c r="L30" s="1"/>
      <c r="M30" s="1"/>
    </row>
    <row r="31" spans="1:20" ht="21.75" x14ac:dyDescent="0.5">
      <c r="A31" s="17" t="s">
        <v>328</v>
      </c>
      <c r="B31" s="17"/>
      <c r="C31" s="17"/>
      <c r="D31" s="17"/>
      <c r="E31" s="1"/>
      <c r="F31" s="1"/>
      <c r="G31" s="1"/>
      <c r="H31" s="1"/>
      <c r="I31" s="1"/>
      <c r="J31" s="1"/>
      <c r="K31" s="1"/>
      <c r="L31" s="1"/>
      <c r="M31" s="1"/>
    </row>
    <row r="32" spans="1:20" ht="21.75" x14ac:dyDescent="0.5">
      <c r="A32" s="17"/>
      <c r="B32" s="17"/>
      <c r="C32" s="17"/>
      <c r="D32" s="17"/>
      <c r="E32" s="1"/>
      <c r="F32" s="1"/>
      <c r="G32" s="1"/>
      <c r="H32" s="1"/>
      <c r="I32" s="1"/>
      <c r="J32" s="1"/>
      <c r="K32" s="1"/>
      <c r="L32" s="1"/>
      <c r="M32" s="1"/>
    </row>
    <row r="33" spans="1:20" ht="21.75" x14ac:dyDescent="0.5">
      <c r="A33" s="49" t="s">
        <v>4</v>
      </c>
      <c r="B33" s="83" t="s">
        <v>5</v>
      </c>
      <c r="C33" s="99" t="s">
        <v>6</v>
      </c>
      <c r="D33" s="100"/>
      <c r="E33" s="49" t="s">
        <v>8</v>
      </c>
      <c r="F33" s="99" t="s">
        <v>10</v>
      </c>
      <c r="G33" s="101"/>
      <c r="H33" s="30" t="s">
        <v>11</v>
      </c>
      <c r="I33" s="94" t="s">
        <v>17</v>
      </c>
      <c r="J33" s="95"/>
      <c r="K33" s="96"/>
      <c r="L33" s="94" t="s">
        <v>145</v>
      </c>
      <c r="M33" s="95"/>
      <c r="N33" s="95"/>
      <c r="O33" s="95"/>
      <c r="P33" s="95"/>
      <c r="Q33" s="95"/>
      <c r="R33" s="95"/>
      <c r="S33" s="95"/>
      <c r="T33" s="35"/>
    </row>
    <row r="34" spans="1:20" ht="21.75" x14ac:dyDescent="0.5">
      <c r="A34" s="36"/>
      <c r="B34" s="17"/>
      <c r="C34" s="97" t="s">
        <v>7</v>
      </c>
      <c r="D34" s="98"/>
      <c r="E34" s="37" t="s">
        <v>9</v>
      </c>
      <c r="F34" s="17"/>
      <c r="G34" s="17"/>
      <c r="H34" s="36" t="s">
        <v>12</v>
      </c>
      <c r="I34" s="24" t="s">
        <v>14</v>
      </c>
      <c r="J34" s="23" t="s">
        <v>15</v>
      </c>
      <c r="K34" s="23" t="s">
        <v>16</v>
      </c>
      <c r="L34" s="23" t="s">
        <v>18</v>
      </c>
      <c r="M34" s="23" t="s">
        <v>19</v>
      </c>
      <c r="N34" s="23" t="s">
        <v>20</v>
      </c>
      <c r="O34" s="23" t="s">
        <v>21</v>
      </c>
      <c r="P34" s="23" t="s">
        <v>22</v>
      </c>
      <c r="Q34" s="23" t="s">
        <v>27</v>
      </c>
      <c r="R34" s="23" t="s">
        <v>41</v>
      </c>
      <c r="S34" s="23" t="s">
        <v>23</v>
      </c>
      <c r="T34" s="38" t="s">
        <v>42</v>
      </c>
    </row>
    <row r="35" spans="1:20" ht="21.75" x14ac:dyDescent="0.5">
      <c r="A35" s="11"/>
      <c r="B35" s="4" t="s">
        <v>329</v>
      </c>
      <c r="C35" s="84" t="s">
        <v>330</v>
      </c>
      <c r="D35" s="85"/>
      <c r="E35" s="18">
        <v>55000</v>
      </c>
      <c r="F35" s="4" t="s">
        <v>331</v>
      </c>
      <c r="G35" s="4"/>
      <c r="H35" s="11" t="s">
        <v>332</v>
      </c>
      <c r="I35" s="4"/>
      <c r="J35" s="11"/>
      <c r="K35" s="11"/>
      <c r="L35" s="11"/>
      <c r="M35" s="11"/>
      <c r="N35" s="15"/>
      <c r="O35" s="15"/>
      <c r="P35" s="15"/>
      <c r="Q35" s="15"/>
      <c r="R35" s="15"/>
      <c r="S35" s="15"/>
      <c r="T35" s="16"/>
    </row>
    <row r="36" spans="1:20" ht="21.75" x14ac:dyDescent="0.5">
      <c r="A36" s="12"/>
      <c r="B36" s="1" t="s">
        <v>333</v>
      </c>
      <c r="C36" s="87" t="s">
        <v>334</v>
      </c>
      <c r="D36" s="88"/>
      <c r="E36" s="12"/>
      <c r="F36" s="1"/>
      <c r="G36" s="1"/>
      <c r="H36" s="12"/>
      <c r="I36" s="7"/>
      <c r="J36" s="12"/>
      <c r="K36" s="12"/>
      <c r="L36" s="12"/>
      <c r="M36" s="12"/>
      <c r="N36" s="16"/>
      <c r="O36" s="16"/>
      <c r="P36" s="16"/>
      <c r="Q36" s="16"/>
      <c r="R36" s="16"/>
      <c r="S36" s="16"/>
      <c r="T36" s="16"/>
    </row>
    <row r="37" spans="1:20" ht="21.75" x14ac:dyDescent="0.5">
      <c r="A37" s="12"/>
      <c r="B37" s="7"/>
      <c r="C37" s="87" t="s">
        <v>335</v>
      </c>
      <c r="D37" s="88"/>
      <c r="E37" s="115"/>
      <c r="F37" s="7"/>
      <c r="G37" s="7"/>
      <c r="H37" s="12"/>
      <c r="I37" s="7"/>
      <c r="J37" s="12"/>
      <c r="K37" s="12"/>
      <c r="L37" s="12"/>
      <c r="M37" s="12"/>
      <c r="N37" s="16"/>
      <c r="O37" s="16"/>
      <c r="P37" s="16"/>
      <c r="Q37" s="16"/>
      <c r="R37" s="16"/>
      <c r="S37" s="16"/>
      <c r="T37" s="16"/>
    </row>
    <row r="38" spans="1:20" ht="21.75" x14ac:dyDescent="0.5">
      <c r="A38" s="12"/>
      <c r="B38" s="7"/>
      <c r="C38" s="87" t="s">
        <v>336</v>
      </c>
      <c r="D38" s="88"/>
      <c r="E38" s="12"/>
      <c r="F38" s="7"/>
      <c r="G38" s="7"/>
      <c r="H38" s="12"/>
      <c r="I38" s="7"/>
      <c r="J38" s="12"/>
      <c r="K38" s="12"/>
      <c r="L38" s="12"/>
      <c r="M38" s="12"/>
      <c r="N38" s="16"/>
      <c r="O38" s="16"/>
      <c r="P38" s="16"/>
      <c r="Q38" s="16"/>
      <c r="R38" s="16"/>
      <c r="S38" s="16"/>
      <c r="T38" s="16"/>
    </row>
    <row r="39" spans="1:20" ht="21.75" x14ac:dyDescent="0.5">
      <c r="A39" s="12"/>
      <c r="B39" s="7"/>
      <c r="C39" s="87" t="s">
        <v>337</v>
      </c>
      <c r="D39" s="88"/>
      <c r="E39" s="12"/>
      <c r="F39" s="7"/>
      <c r="G39" s="7"/>
      <c r="H39" s="12"/>
      <c r="I39" s="7"/>
      <c r="J39" s="12"/>
      <c r="K39" s="12"/>
      <c r="L39" s="12"/>
      <c r="M39" s="12"/>
      <c r="N39" s="16"/>
      <c r="O39" s="16"/>
      <c r="P39" s="16"/>
      <c r="Q39" s="16"/>
      <c r="R39" s="16"/>
      <c r="S39" s="16"/>
      <c r="T39" s="16"/>
    </row>
    <row r="40" spans="1:20" ht="23.25" x14ac:dyDescent="0.5">
      <c r="A40" s="12"/>
      <c r="B40" s="7"/>
      <c r="C40" s="116"/>
      <c r="D40" s="88"/>
      <c r="E40" s="115"/>
      <c r="F40" s="7"/>
      <c r="G40" s="7"/>
      <c r="H40" s="12"/>
      <c r="I40" s="7"/>
      <c r="J40" s="12"/>
      <c r="K40" s="12"/>
      <c r="L40" s="12"/>
      <c r="M40" s="12"/>
      <c r="N40" s="16"/>
      <c r="O40" s="16"/>
      <c r="P40" s="16"/>
      <c r="Q40" s="16"/>
      <c r="R40" s="16"/>
      <c r="S40" s="16"/>
      <c r="T40" s="16"/>
    </row>
    <row r="41" spans="1:20" ht="21.75" x14ac:dyDescent="0.5">
      <c r="A41" s="12"/>
      <c r="B41" s="7"/>
      <c r="C41" s="87"/>
      <c r="D41" s="88"/>
      <c r="E41" s="12"/>
      <c r="F41" s="7"/>
      <c r="G41" s="7"/>
      <c r="H41" s="12"/>
      <c r="I41" s="7"/>
      <c r="J41" s="12"/>
      <c r="K41" s="12"/>
      <c r="L41" s="12"/>
      <c r="M41" s="12"/>
      <c r="N41" s="16"/>
      <c r="O41" s="16"/>
      <c r="P41" s="16"/>
      <c r="Q41" s="16"/>
      <c r="R41" s="16"/>
      <c r="S41" s="16"/>
      <c r="T41" s="16"/>
    </row>
    <row r="42" spans="1:20" ht="21.75" x14ac:dyDescent="0.5">
      <c r="A42" s="12"/>
      <c r="B42" s="7"/>
      <c r="C42" s="87"/>
      <c r="D42" s="88"/>
      <c r="E42" s="12"/>
      <c r="F42" s="7"/>
      <c r="G42" s="7"/>
      <c r="H42" s="12"/>
      <c r="I42" s="7"/>
      <c r="J42" s="12"/>
      <c r="K42" s="12"/>
      <c r="L42" s="12"/>
      <c r="M42" s="12"/>
      <c r="N42" s="16"/>
      <c r="O42" s="16"/>
      <c r="P42" s="16"/>
      <c r="Q42" s="16"/>
      <c r="R42" s="16"/>
      <c r="S42" s="16"/>
      <c r="T42" s="16"/>
    </row>
    <row r="43" spans="1:20" ht="21.75" x14ac:dyDescent="0.5">
      <c r="A43" s="12"/>
      <c r="B43" s="7"/>
      <c r="C43" s="87"/>
      <c r="D43" s="88"/>
      <c r="E43" s="12"/>
      <c r="F43" s="7"/>
      <c r="G43" s="7"/>
      <c r="H43" s="12"/>
      <c r="I43" s="7"/>
      <c r="J43" s="12"/>
      <c r="K43" s="12"/>
      <c r="L43" s="12"/>
      <c r="M43" s="12"/>
      <c r="N43" s="16"/>
      <c r="O43" s="16"/>
      <c r="P43" s="16"/>
      <c r="Q43" s="16"/>
      <c r="R43" s="16"/>
      <c r="S43" s="16"/>
      <c r="T43" s="16"/>
    </row>
    <row r="44" spans="1:20" ht="21.75" x14ac:dyDescent="0.5">
      <c r="A44" s="12"/>
      <c r="B44" s="7"/>
      <c r="C44" s="87"/>
      <c r="D44" s="88"/>
      <c r="E44" s="12"/>
      <c r="F44" s="7"/>
      <c r="G44" s="7"/>
      <c r="H44" s="12"/>
      <c r="I44" s="7"/>
      <c r="J44" s="12"/>
      <c r="K44" s="12"/>
      <c r="L44" s="12"/>
      <c r="M44" s="12"/>
      <c r="N44" s="16"/>
      <c r="O44" s="16"/>
      <c r="P44" s="16"/>
      <c r="Q44" s="16"/>
      <c r="R44" s="16"/>
      <c r="S44" s="16"/>
      <c r="T44" s="16"/>
    </row>
    <row r="45" spans="1:20" ht="21.75" x14ac:dyDescent="0.5">
      <c r="A45" s="12"/>
      <c r="B45" s="7"/>
      <c r="C45" s="87"/>
      <c r="D45" s="88"/>
      <c r="E45" s="115"/>
      <c r="F45" s="7"/>
      <c r="G45" s="7"/>
      <c r="H45" s="12"/>
      <c r="I45" s="7"/>
      <c r="J45" s="12"/>
      <c r="K45" s="12"/>
      <c r="L45" s="12"/>
      <c r="M45" s="12"/>
      <c r="N45" s="16"/>
      <c r="O45" s="16"/>
      <c r="P45" s="16"/>
      <c r="Q45" s="16"/>
      <c r="R45" s="16"/>
      <c r="S45" s="16"/>
      <c r="T45" s="16"/>
    </row>
    <row r="46" spans="1:20" ht="21.75" x14ac:dyDescent="0.5">
      <c r="A46" s="12"/>
      <c r="B46" s="7"/>
      <c r="C46" s="87"/>
      <c r="D46" s="88"/>
      <c r="E46" s="115"/>
      <c r="F46" s="7"/>
      <c r="G46" s="7"/>
      <c r="H46" s="12"/>
      <c r="I46" s="7"/>
      <c r="J46" s="12"/>
      <c r="K46" s="12"/>
      <c r="L46" s="12"/>
      <c r="M46" s="12"/>
      <c r="N46" s="16"/>
      <c r="O46" s="16"/>
      <c r="P46" s="16"/>
      <c r="Q46" s="16"/>
      <c r="R46" s="16"/>
      <c r="S46" s="16"/>
      <c r="T46" s="16"/>
    </row>
    <row r="47" spans="1:20" ht="21.75" x14ac:dyDescent="0.5">
      <c r="A47" s="12"/>
      <c r="B47" s="7"/>
      <c r="C47" s="87"/>
      <c r="D47" s="88"/>
      <c r="E47" s="115"/>
      <c r="F47" s="7"/>
      <c r="G47" s="7"/>
      <c r="H47" s="12"/>
      <c r="I47" s="7"/>
      <c r="J47" s="12"/>
      <c r="K47" s="12"/>
      <c r="L47" s="12"/>
      <c r="M47" s="12"/>
      <c r="N47" s="16"/>
      <c r="O47" s="16"/>
      <c r="P47" s="16"/>
      <c r="Q47" s="16"/>
      <c r="R47" s="16"/>
      <c r="S47" s="16"/>
      <c r="T47" s="16"/>
    </row>
    <row r="48" spans="1:20" ht="21.75" x14ac:dyDescent="0.5">
      <c r="A48" s="12"/>
      <c r="B48" s="7"/>
      <c r="C48" s="87"/>
      <c r="D48" s="88"/>
      <c r="E48" s="21"/>
      <c r="F48" s="7"/>
      <c r="G48" s="7"/>
      <c r="H48" s="12"/>
      <c r="I48" s="7"/>
      <c r="J48" s="12"/>
      <c r="K48" s="12"/>
      <c r="L48" s="12"/>
      <c r="M48" s="12"/>
      <c r="N48" s="16"/>
      <c r="O48" s="16"/>
      <c r="P48" s="16"/>
      <c r="Q48" s="16"/>
      <c r="R48" s="16"/>
      <c r="S48" s="16"/>
      <c r="T48" s="16"/>
    </row>
    <row r="49" spans="1:20" ht="21.75" x14ac:dyDescent="0.5">
      <c r="A49" s="70" t="s">
        <v>36</v>
      </c>
      <c r="B49" s="91">
        <v>1</v>
      </c>
      <c r="C49" s="24"/>
      <c r="D49" s="25"/>
      <c r="E49" s="26">
        <v>55000</v>
      </c>
      <c r="F49" s="10"/>
      <c r="G49" s="10"/>
      <c r="H49" s="3"/>
      <c r="I49" s="10"/>
      <c r="J49" s="3"/>
      <c r="K49" s="3"/>
      <c r="L49" s="3"/>
      <c r="M49" s="3"/>
      <c r="N49" s="20"/>
      <c r="O49" s="20"/>
      <c r="P49" s="20"/>
      <c r="Q49" s="20"/>
      <c r="R49" s="20"/>
      <c r="S49" s="20"/>
      <c r="T49" s="20"/>
    </row>
    <row r="50" spans="1:20" ht="15.75" x14ac:dyDescent="0.2">
      <c r="T50" s="73">
        <v>20</v>
      </c>
    </row>
    <row r="51" spans="1:20" ht="18" x14ac:dyDescent="0.25">
      <c r="A51" s="2"/>
    </row>
    <row r="52" spans="1:20" ht="18" x14ac:dyDescent="0.25">
      <c r="A52" s="2"/>
    </row>
    <row r="58" spans="1:20" ht="15.75" x14ac:dyDescent="0.2">
      <c r="T58" s="56">
        <v>18</v>
      </c>
    </row>
    <row r="60" spans="1:20" x14ac:dyDescent="0.2">
      <c r="T60" s="56"/>
    </row>
    <row r="63" spans="1:20" ht="21.75" x14ac:dyDescent="0.5">
      <c r="A63" s="17" t="s">
        <v>338</v>
      </c>
      <c r="B63" s="17"/>
      <c r="C63" s="17"/>
      <c r="D63" s="17"/>
      <c r="E63" s="1"/>
      <c r="F63" s="1"/>
      <c r="G63" s="1"/>
      <c r="H63" s="1"/>
      <c r="I63" s="1"/>
      <c r="J63" s="1"/>
      <c r="K63" s="1"/>
      <c r="L63" s="1"/>
      <c r="M63" s="1"/>
      <c r="R63" s="9" t="s">
        <v>339</v>
      </c>
      <c r="S63" s="117"/>
      <c r="T63" s="118"/>
    </row>
    <row r="64" spans="1:20" ht="21.75" x14ac:dyDescent="0.5">
      <c r="A64" s="17" t="s">
        <v>340</v>
      </c>
      <c r="B64" s="17"/>
      <c r="C64" s="17"/>
      <c r="D64" s="17"/>
      <c r="E64" s="1"/>
      <c r="F64" s="1"/>
      <c r="G64" s="1"/>
      <c r="H64" s="1"/>
      <c r="I64" s="1"/>
      <c r="J64" s="1"/>
      <c r="K64" s="1"/>
      <c r="L64" s="1"/>
      <c r="M64" s="1"/>
    </row>
    <row r="65" spans="1:20" ht="21.75" x14ac:dyDescent="0.5">
      <c r="A65" s="17"/>
      <c r="B65" s="17"/>
      <c r="C65" s="17"/>
      <c r="D65" s="17"/>
      <c r="E65" s="1"/>
      <c r="F65" s="1"/>
      <c r="G65" s="1"/>
      <c r="H65" s="1"/>
      <c r="I65" s="1"/>
      <c r="J65" s="1"/>
      <c r="K65" s="1"/>
      <c r="L65" s="1"/>
      <c r="M65" s="1"/>
    </row>
    <row r="66" spans="1:20" ht="21.75" x14ac:dyDescent="0.5">
      <c r="A66" s="30" t="s">
        <v>4</v>
      </c>
      <c r="B66" s="83" t="s">
        <v>5</v>
      </c>
      <c r="C66" s="99" t="s">
        <v>6</v>
      </c>
      <c r="D66" s="100"/>
      <c r="E66" s="30" t="s">
        <v>8</v>
      </c>
      <c r="F66" s="99" t="s">
        <v>10</v>
      </c>
      <c r="G66" s="101"/>
      <c r="H66" s="30" t="s">
        <v>11</v>
      </c>
      <c r="I66" s="33" t="s">
        <v>13</v>
      </c>
      <c r="J66" s="34"/>
      <c r="K66" s="99" t="s">
        <v>17</v>
      </c>
      <c r="L66" s="101"/>
      <c r="M66" s="101"/>
      <c r="N66" s="101"/>
      <c r="O66" s="101"/>
      <c r="P66" s="101"/>
      <c r="Q66" s="101"/>
      <c r="R66" s="101"/>
      <c r="S66" s="101"/>
      <c r="T66" s="35"/>
    </row>
    <row r="67" spans="1:20" ht="21.75" x14ac:dyDescent="0.5">
      <c r="A67" s="36"/>
      <c r="B67" s="17"/>
      <c r="C67" s="97" t="s">
        <v>7</v>
      </c>
      <c r="D67" s="98"/>
      <c r="E67" s="37" t="s">
        <v>9</v>
      </c>
      <c r="F67" s="17"/>
      <c r="G67" s="17"/>
      <c r="H67" s="36" t="s">
        <v>12</v>
      </c>
      <c r="I67" s="24" t="s">
        <v>14</v>
      </c>
      <c r="J67" s="23" t="s">
        <v>15</v>
      </c>
      <c r="K67" s="23" t="s">
        <v>16</v>
      </c>
      <c r="L67" s="23" t="s">
        <v>18</v>
      </c>
      <c r="M67" s="23" t="s">
        <v>19</v>
      </c>
      <c r="N67" s="23" t="s">
        <v>20</v>
      </c>
      <c r="O67" s="23" t="s">
        <v>21</v>
      </c>
      <c r="P67" s="23" t="s">
        <v>22</v>
      </c>
      <c r="Q67" s="23" t="s">
        <v>27</v>
      </c>
      <c r="R67" s="23" t="s">
        <v>41</v>
      </c>
      <c r="S67" s="23" t="s">
        <v>23</v>
      </c>
      <c r="T67" s="38" t="s">
        <v>42</v>
      </c>
    </row>
    <row r="68" spans="1:20" ht="21.75" x14ac:dyDescent="0.5">
      <c r="A68" s="11"/>
      <c r="B68" s="4" t="s">
        <v>341</v>
      </c>
      <c r="C68" s="84" t="s">
        <v>342</v>
      </c>
      <c r="D68" s="85"/>
      <c r="E68" s="18">
        <v>7500</v>
      </c>
      <c r="F68" s="4" t="s">
        <v>40</v>
      </c>
      <c r="G68" s="4"/>
      <c r="H68" s="11" t="s">
        <v>38</v>
      </c>
      <c r="I68" s="4"/>
      <c r="J68" s="11"/>
      <c r="K68" s="11"/>
      <c r="L68" s="11"/>
      <c r="M68" s="11"/>
      <c r="N68" s="15"/>
      <c r="O68" s="15"/>
      <c r="P68" s="15"/>
      <c r="Q68" s="15"/>
      <c r="R68" s="15"/>
      <c r="S68" s="15"/>
      <c r="T68" s="16"/>
    </row>
    <row r="69" spans="1:20" ht="21.75" x14ac:dyDescent="0.5">
      <c r="A69" s="12"/>
      <c r="B69" s="1"/>
      <c r="C69" s="87" t="s">
        <v>343</v>
      </c>
      <c r="D69" s="88"/>
      <c r="E69" s="12"/>
      <c r="F69" s="1"/>
      <c r="G69" s="1"/>
      <c r="H69" s="12"/>
      <c r="I69" s="7"/>
      <c r="J69" s="12"/>
      <c r="K69" s="12"/>
      <c r="L69" s="12"/>
      <c r="M69" s="12"/>
      <c r="N69" s="16"/>
      <c r="O69" s="16"/>
      <c r="P69" s="16"/>
      <c r="Q69" s="16"/>
      <c r="R69" s="16"/>
      <c r="S69" s="16"/>
      <c r="T69" s="16"/>
    </row>
    <row r="70" spans="1:20" ht="21.75" x14ac:dyDescent="0.5">
      <c r="A70" s="12"/>
      <c r="B70" s="7"/>
      <c r="C70" s="87"/>
      <c r="D70" s="88"/>
      <c r="E70" s="115"/>
      <c r="F70" s="7"/>
      <c r="G70" s="7"/>
      <c r="H70" s="12"/>
      <c r="I70" s="7"/>
      <c r="J70" s="12"/>
      <c r="K70" s="12"/>
      <c r="L70" s="12"/>
      <c r="M70" s="12"/>
      <c r="N70" s="16"/>
      <c r="O70" s="16"/>
      <c r="P70" s="16"/>
      <c r="Q70" s="16"/>
      <c r="R70" s="16"/>
      <c r="S70" s="16"/>
      <c r="T70" s="16"/>
    </row>
    <row r="71" spans="1:20" ht="21.75" x14ac:dyDescent="0.5">
      <c r="A71" s="12"/>
      <c r="B71" s="7"/>
      <c r="C71" s="87"/>
      <c r="D71" s="88"/>
      <c r="E71" s="12"/>
      <c r="F71" s="7"/>
      <c r="G71" s="7"/>
      <c r="H71" s="12"/>
      <c r="I71" s="7"/>
      <c r="J71" s="12"/>
      <c r="K71" s="12"/>
      <c r="L71" s="12"/>
      <c r="M71" s="12"/>
      <c r="N71" s="16"/>
      <c r="O71" s="16"/>
      <c r="P71" s="16"/>
      <c r="Q71" s="16"/>
      <c r="R71" s="16"/>
      <c r="S71" s="16"/>
      <c r="T71" s="16"/>
    </row>
    <row r="72" spans="1:20" ht="21.75" x14ac:dyDescent="0.5">
      <c r="A72" s="12"/>
      <c r="B72" s="7"/>
      <c r="C72" s="87"/>
      <c r="D72" s="88"/>
      <c r="E72" s="12"/>
      <c r="F72" s="7"/>
      <c r="G72" s="7"/>
      <c r="H72" s="12"/>
      <c r="I72" s="7"/>
      <c r="J72" s="12"/>
      <c r="K72" s="12"/>
      <c r="L72" s="12"/>
      <c r="M72" s="12"/>
      <c r="N72" s="16"/>
      <c r="O72" s="16"/>
      <c r="P72" s="16"/>
      <c r="Q72" s="16"/>
      <c r="R72" s="16"/>
      <c r="S72" s="16"/>
      <c r="T72" s="16"/>
    </row>
    <row r="73" spans="1:20" ht="23.25" x14ac:dyDescent="0.5">
      <c r="A73" s="12"/>
      <c r="B73" s="7"/>
      <c r="C73" s="116"/>
      <c r="D73" s="88"/>
      <c r="E73" s="115"/>
      <c r="F73" s="7"/>
      <c r="G73" s="7"/>
      <c r="H73" s="12"/>
      <c r="I73" s="7"/>
      <c r="J73" s="12"/>
      <c r="K73" s="12"/>
      <c r="L73" s="12"/>
      <c r="M73" s="12"/>
      <c r="N73" s="16"/>
      <c r="O73" s="16"/>
      <c r="P73" s="16"/>
      <c r="Q73" s="16"/>
      <c r="R73" s="16"/>
      <c r="S73" s="16"/>
      <c r="T73" s="16"/>
    </row>
    <row r="74" spans="1:20" ht="21.75" x14ac:dyDescent="0.5">
      <c r="A74" s="12"/>
      <c r="B74" s="7"/>
      <c r="C74" s="87"/>
      <c r="D74" s="88"/>
      <c r="E74" s="12"/>
      <c r="F74" s="7"/>
      <c r="G74" s="7"/>
      <c r="H74" s="12"/>
      <c r="I74" s="7"/>
      <c r="J74" s="12"/>
      <c r="K74" s="12"/>
      <c r="L74" s="12"/>
      <c r="M74" s="12"/>
      <c r="N74" s="16"/>
      <c r="O74" s="16"/>
      <c r="P74" s="16"/>
      <c r="Q74" s="16"/>
      <c r="R74" s="16"/>
      <c r="S74" s="16"/>
      <c r="T74" s="16"/>
    </row>
    <row r="75" spans="1:20" ht="21.75" x14ac:dyDescent="0.5">
      <c r="A75" s="12"/>
      <c r="B75" s="7"/>
      <c r="C75" s="87"/>
      <c r="D75" s="88"/>
      <c r="E75" s="115"/>
      <c r="F75" s="7"/>
      <c r="G75" s="7"/>
      <c r="H75" s="12"/>
      <c r="I75" s="7"/>
      <c r="J75" s="12"/>
      <c r="K75" s="12"/>
      <c r="L75" s="12"/>
      <c r="M75" s="12"/>
      <c r="N75" s="16"/>
      <c r="O75" s="16"/>
      <c r="P75" s="16"/>
      <c r="Q75" s="16"/>
      <c r="R75" s="16"/>
      <c r="S75" s="16"/>
      <c r="T75" s="16"/>
    </row>
    <row r="76" spans="1:20" ht="21.75" x14ac:dyDescent="0.5">
      <c r="A76" s="12"/>
      <c r="B76" s="7"/>
      <c r="C76" s="87"/>
      <c r="D76" s="88"/>
      <c r="E76" s="21"/>
      <c r="F76" s="7"/>
      <c r="G76" s="7"/>
      <c r="H76" s="12"/>
      <c r="I76" s="7"/>
      <c r="J76" s="12"/>
      <c r="K76" s="12"/>
      <c r="L76" s="12"/>
      <c r="M76" s="12"/>
      <c r="N76" s="16"/>
      <c r="O76" s="16"/>
      <c r="P76" s="16"/>
      <c r="Q76" s="16"/>
      <c r="R76" s="16"/>
      <c r="S76" s="16"/>
      <c r="T76" s="16"/>
    </row>
    <row r="77" spans="1:20" ht="21.75" x14ac:dyDescent="0.5">
      <c r="A77" s="12"/>
      <c r="B77" s="7"/>
      <c r="C77" s="87"/>
      <c r="D77" s="88"/>
      <c r="E77" s="12"/>
      <c r="F77" s="7"/>
      <c r="G77" s="7"/>
      <c r="H77" s="12"/>
      <c r="I77" s="7"/>
      <c r="J77" s="12"/>
      <c r="K77" s="12"/>
      <c r="L77" s="12"/>
      <c r="M77" s="12"/>
      <c r="N77" s="16"/>
      <c r="O77" s="16"/>
      <c r="P77" s="16"/>
      <c r="Q77" s="16"/>
      <c r="R77" s="16"/>
      <c r="S77" s="16"/>
      <c r="T77" s="16"/>
    </row>
    <row r="78" spans="1:20" ht="21.75" x14ac:dyDescent="0.5">
      <c r="A78" s="23" t="s">
        <v>36</v>
      </c>
      <c r="B78" s="91">
        <v>1</v>
      </c>
      <c r="C78" s="24"/>
      <c r="D78" s="25"/>
      <c r="E78" s="26">
        <v>7500</v>
      </c>
      <c r="F78" s="10"/>
      <c r="G78" s="10"/>
      <c r="H78" s="3"/>
      <c r="I78" s="10"/>
      <c r="J78" s="3"/>
      <c r="K78" s="3"/>
      <c r="L78" s="3"/>
      <c r="M78" s="3"/>
      <c r="N78" s="20"/>
      <c r="O78" s="20"/>
      <c r="P78" s="20"/>
      <c r="Q78" s="20"/>
      <c r="R78" s="20"/>
      <c r="S78" s="20"/>
      <c r="T78" s="20"/>
    </row>
    <row r="88" spans="1:20" ht="15.75" x14ac:dyDescent="0.2">
      <c r="T88" s="56">
        <v>19</v>
      </c>
    </row>
    <row r="91" spans="1:20" ht="21.75" x14ac:dyDescent="0.5">
      <c r="R91" s="9" t="s">
        <v>339</v>
      </c>
      <c r="S91" s="117"/>
      <c r="T91" s="118"/>
    </row>
    <row r="93" spans="1:20" ht="21.75" x14ac:dyDescent="0.5">
      <c r="A93" s="17" t="s">
        <v>344</v>
      </c>
      <c r="B93" s="17"/>
      <c r="C93" s="17"/>
      <c r="D93" s="17"/>
      <c r="E93" s="1"/>
      <c r="F93" s="1"/>
      <c r="G93" s="1"/>
      <c r="H93" s="1"/>
      <c r="I93" s="1"/>
      <c r="J93" s="1"/>
      <c r="K93" s="1"/>
      <c r="L93" s="1"/>
      <c r="M93" s="1"/>
      <c r="R93" s="7"/>
      <c r="S93" s="22"/>
      <c r="T93" s="22"/>
    </row>
    <row r="94" spans="1:20" ht="21.75" x14ac:dyDescent="0.5">
      <c r="A94" s="17" t="s">
        <v>345</v>
      </c>
      <c r="B94" s="17"/>
      <c r="C94" s="17"/>
      <c r="D94" s="17"/>
      <c r="E94" s="1"/>
      <c r="F94" s="1"/>
      <c r="G94" s="1"/>
      <c r="H94" s="1"/>
      <c r="I94" s="1"/>
      <c r="J94" s="1"/>
      <c r="K94" s="1"/>
      <c r="L94" s="1"/>
      <c r="M94" s="1"/>
    </row>
    <row r="95" spans="1:20" ht="21.75" x14ac:dyDescent="0.5">
      <c r="A95" s="17"/>
      <c r="B95" s="17"/>
      <c r="C95" s="17"/>
      <c r="D95" s="17"/>
      <c r="E95" s="1"/>
      <c r="F95" s="1"/>
      <c r="G95" s="1"/>
      <c r="H95" s="1"/>
      <c r="I95" s="1"/>
      <c r="J95" s="1"/>
      <c r="K95" s="1"/>
      <c r="L95" s="1"/>
      <c r="M95" s="1"/>
    </row>
    <row r="96" spans="1:20" ht="21.75" x14ac:dyDescent="0.5">
      <c r="A96" s="17"/>
      <c r="B96" s="17"/>
      <c r="C96" s="17"/>
      <c r="D96" s="17"/>
      <c r="E96" s="1"/>
      <c r="F96" s="1"/>
      <c r="G96" s="1"/>
      <c r="H96" s="1"/>
      <c r="I96" s="1"/>
      <c r="J96" s="1"/>
      <c r="K96" s="1"/>
      <c r="L96" s="1"/>
      <c r="M96" s="1"/>
    </row>
    <row r="97" spans="1:20" ht="21.75" x14ac:dyDescent="0.5">
      <c r="A97" s="30" t="s">
        <v>4</v>
      </c>
      <c r="B97" s="83" t="s">
        <v>5</v>
      </c>
      <c r="C97" s="99" t="s">
        <v>6</v>
      </c>
      <c r="D97" s="100"/>
      <c r="E97" s="30" t="s">
        <v>8</v>
      </c>
      <c r="F97" s="99" t="s">
        <v>10</v>
      </c>
      <c r="G97" s="101"/>
      <c r="H97" s="30" t="s">
        <v>11</v>
      </c>
      <c r="I97" s="33" t="s">
        <v>13</v>
      </c>
      <c r="J97" s="34"/>
      <c r="K97" s="99" t="s">
        <v>17</v>
      </c>
      <c r="L97" s="101"/>
      <c r="M97" s="101"/>
      <c r="N97" s="101"/>
      <c r="O97" s="101"/>
      <c r="P97" s="101"/>
      <c r="Q97" s="101"/>
      <c r="R97" s="101"/>
      <c r="S97" s="101"/>
      <c r="T97" s="35"/>
    </row>
    <row r="98" spans="1:20" ht="21.75" x14ac:dyDescent="0.5">
      <c r="A98" s="36"/>
      <c r="B98" s="17"/>
      <c r="C98" s="97" t="s">
        <v>7</v>
      </c>
      <c r="D98" s="98"/>
      <c r="E98" s="37" t="s">
        <v>9</v>
      </c>
      <c r="F98" s="17"/>
      <c r="G98" s="17"/>
      <c r="H98" s="36" t="s">
        <v>12</v>
      </c>
      <c r="I98" s="24" t="s">
        <v>14</v>
      </c>
      <c r="J98" s="23" t="s">
        <v>15</v>
      </c>
      <c r="K98" s="23" t="s">
        <v>16</v>
      </c>
      <c r="L98" s="23" t="s">
        <v>18</v>
      </c>
      <c r="M98" s="23" t="s">
        <v>19</v>
      </c>
      <c r="N98" s="23" t="s">
        <v>20</v>
      </c>
      <c r="O98" s="23" t="s">
        <v>21</v>
      </c>
      <c r="P98" s="23" t="s">
        <v>22</v>
      </c>
      <c r="Q98" s="23" t="s">
        <v>27</v>
      </c>
      <c r="R98" s="23" t="s">
        <v>41</v>
      </c>
      <c r="S98" s="23" t="s">
        <v>23</v>
      </c>
      <c r="T98" s="38" t="s">
        <v>42</v>
      </c>
    </row>
    <row r="99" spans="1:20" ht="21.75" x14ac:dyDescent="0.5">
      <c r="A99" s="11">
        <v>1</v>
      </c>
      <c r="B99" s="4" t="s">
        <v>346</v>
      </c>
      <c r="C99" s="84" t="s">
        <v>347</v>
      </c>
      <c r="D99" s="85"/>
      <c r="E99" s="18">
        <v>16000</v>
      </c>
      <c r="F99" s="4" t="s">
        <v>50</v>
      </c>
      <c r="G99" s="4"/>
      <c r="H99" s="11" t="s">
        <v>50</v>
      </c>
      <c r="I99" s="4"/>
      <c r="J99" s="11"/>
      <c r="K99" s="11"/>
      <c r="L99" s="11"/>
      <c r="M99" s="11"/>
      <c r="N99" s="15"/>
      <c r="O99" s="15"/>
      <c r="P99" s="15"/>
      <c r="Q99" s="15"/>
      <c r="R99" s="15"/>
      <c r="S99" s="15"/>
      <c r="T99" s="16"/>
    </row>
    <row r="100" spans="1:20" ht="21.75" x14ac:dyDescent="0.5">
      <c r="A100" s="12"/>
      <c r="B100" s="1"/>
      <c r="C100" s="87" t="s">
        <v>348</v>
      </c>
      <c r="D100" s="88"/>
      <c r="E100" s="12"/>
      <c r="F100" s="1"/>
      <c r="G100" s="1"/>
      <c r="H100" s="12"/>
      <c r="I100" s="7"/>
      <c r="J100" s="12"/>
      <c r="K100" s="12"/>
      <c r="L100" s="12"/>
      <c r="M100" s="12"/>
      <c r="N100" s="16"/>
      <c r="O100" s="16"/>
      <c r="P100" s="16"/>
      <c r="Q100" s="16"/>
      <c r="R100" s="16"/>
      <c r="S100" s="16"/>
      <c r="T100" s="16"/>
    </row>
    <row r="101" spans="1:20" ht="21.75" x14ac:dyDescent="0.5">
      <c r="A101" s="12"/>
      <c r="B101" s="7"/>
      <c r="C101" s="87" t="s">
        <v>349</v>
      </c>
      <c r="D101" s="88"/>
      <c r="E101" s="115"/>
      <c r="F101" s="7"/>
      <c r="G101" s="7"/>
      <c r="H101" s="12"/>
      <c r="I101" s="7"/>
      <c r="J101" s="12"/>
      <c r="K101" s="12"/>
      <c r="L101" s="12"/>
      <c r="M101" s="12"/>
      <c r="N101" s="16"/>
      <c r="O101" s="16"/>
      <c r="P101" s="16"/>
      <c r="Q101" s="16"/>
      <c r="R101" s="16"/>
      <c r="S101" s="16"/>
      <c r="T101" s="16"/>
    </row>
    <row r="102" spans="1:20" ht="21.75" x14ac:dyDescent="0.5">
      <c r="A102" s="12"/>
      <c r="B102" s="7"/>
      <c r="C102" s="87" t="s">
        <v>326</v>
      </c>
      <c r="D102" s="88"/>
      <c r="E102" s="115"/>
      <c r="F102" s="7"/>
      <c r="G102" s="7"/>
      <c r="H102" s="12"/>
      <c r="I102" s="7"/>
      <c r="J102" s="12"/>
      <c r="K102" s="12"/>
      <c r="L102" s="12"/>
      <c r="M102" s="12"/>
      <c r="N102" s="16"/>
      <c r="O102" s="16"/>
      <c r="P102" s="16"/>
      <c r="Q102" s="16"/>
      <c r="R102" s="16"/>
      <c r="S102" s="16"/>
      <c r="T102" s="16"/>
    </row>
    <row r="103" spans="1:20" ht="21.75" x14ac:dyDescent="0.5">
      <c r="A103" s="11">
        <v>2</v>
      </c>
      <c r="B103" s="4" t="s">
        <v>350</v>
      </c>
      <c r="C103" s="84" t="s">
        <v>351</v>
      </c>
      <c r="D103" s="85"/>
      <c r="E103" s="18">
        <v>5000</v>
      </c>
      <c r="F103" s="4" t="s">
        <v>50</v>
      </c>
      <c r="G103" s="4"/>
      <c r="H103" s="11" t="s">
        <v>50</v>
      </c>
      <c r="I103" s="4"/>
      <c r="J103" s="11"/>
      <c r="K103" s="11"/>
      <c r="L103" s="11"/>
      <c r="M103" s="11"/>
      <c r="N103" s="15"/>
      <c r="O103" s="15"/>
      <c r="P103" s="15"/>
      <c r="Q103" s="15"/>
      <c r="R103" s="15"/>
      <c r="S103" s="15"/>
      <c r="T103" s="15"/>
    </row>
    <row r="104" spans="1:20" ht="21.75" x14ac:dyDescent="0.5">
      <c r="A104" s="12"/>
      <c r="B104" s="7"/>
      <c r="C104" s="87" t="s">
        <v>352</v>
      </c>
      <c r="D104" s="88"/>
      <c r="E104" s="12"/>
      <c r="F104" s="7"/>
      <c r="G104" s="7"/>
      <c r="H104" s="12"/>
      <c r="I104" s="7"/>
      <c r="J104" s="12"/>
      <c r="K104" s="12"/>
      <c r="L104" s="12"/>
      <c r="M104" s="12"/>
      <c r="N104" s="16"/>
      <c r="O104" s="16"/>
      <c r="P104" s="16"/>
      <c r="Q104" s="16"/>
      <c r="R104" s="16"/>
      <c r="S104" s="16"/>
      <c r="T104" s="16"/>
    </row>
    <row r="105" spans="1:20" ht="21.75" x14ac:dyDescent="0.5">
      <c r="A105" s="23" t="s">
        <v>36</v>
      </c>
      <c r="B105" s="23">
        <v>2</v>
      </c>
      <c r="C105" s="119"/>
      <c r="D105" s="120"/>
      <c r="E105" s="26">
        <f>E99+E103</f>
        <v>21000</v>
      </c>
      <c r="F105" s="119"/>
      <c r="G105" s="120"/>
      <c r="H105" s="121"/>
      <c r="I105" s="121"/>
      <c r="J105" s="121"/>
      <c r="K105" s="121"/>
      <c r="L105" s="121"/>
      <c r="M105" s="121"/>
      <c r="N105" s="121"/>
      <c r="O105" s="121"/>
      <c r="P105" s="121"/>
      <c r="Q105" s="121"/>
      <c r="R105" s="121"/>
      <c r="S105" s="121"/>
      <c r="T105" s="121"/>
    </row>
    <row r="117" spans="20:20" ht="15.75" x14ac:dyDescent="0.2">
      <c r="T117" s="56">
        <v>20</v>
      </c>
    </row>
  </sheetData>
  <mergeCells count="22">
    <mergeCell ref="C98:D98"/>
    <mergeCell ref="C66:D66"/>
    <mergeCell ref="F66:G66"/>
    <mergeCell ref="K66:S66"/>
    <mergeCell ref="C67:D67"/>
    <mergeCell ref="C97:D97"/>
    <mergeCell ref="F97:G97"/>
    <mergeCell ref="K97:S97"/>
    <mergeCell ref="C10:D10"/>
    <mergeCell ref="C33:D33"/>
    <mergeCell ref="F33:G33"/>
    <mergeCell ref="I33:K33"/>
    <mergeCell ref="L33:S33"/>
    <mergeCell ref="C34:D34"/>
    <mergeCell ref="M1:R1"/>
    <mergeCell ref="A3:S3"/>
    <mergeCell ref="A4:S4"/>
    <mergeCell ref="A5:S5"/>
    <mergeCell ref="C9:D9"/>
    <mergeCell ref="F9:G9"/>
    <mergeCell ref="I9:K9"/>
    <mergeCell ref="L9:S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6</vt:i4>
      </vt:variant>
    </vt:vector>
  </HeadingPairs>
  <TitlesOfParts>
    <vt:vector size="6" baseType="lpstr">
      <vt:lpstr>สรุปโครงการ</vt:lpstr>
      <vt:lpstr>พัฒนาคน</vt:lpstr>
      <vt:lpstr>สิ่งแวดล้อม</vt:lpstr>
      <vt:lpstr>กิจการบ้านเมืองที่ดี</vt:lpstr>
      <vt:lpstr>นโยบาย</vt:lpstr>
      <vt:lpstr>จำนวนครุภัณฑ์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COMPUTER009</dc:creator>
  <cp:lastModifiedBy>Administrations</cp:lastModifiedBy>
  <cp:lastPrinted>2018-10-26T15:15:55Z</cp:lastPrinted>
  <dcterms:created xsi:type="dcterms:W3CDTF">2017-11-08T03:41:35Z</dcterms:created>
  <dcterms:modified xsi:type="dcterms:W3CDTF">2019-06-21T08:56:11Z</dcterms:modified>
</cp:coreProperties>
</file>